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415" windowWidth="2611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<sst xmlns="http://schemas.openxmlformats.org/spreadsheetml/2006/main" count="123" uniqueCount="72">
  <si>
    <t>附件9：</t>
  </si>
  <si>
    <t>项目</t>
  </si>
  <si>
    <t>资金来源</t>
  </si>
  <si>
    <t>相关项目基本信息</t>
  </si>
  <si>
    <t>公共财政预算拨款</t>
  </si>
  <si>
    <t>基金预算财政款</t>
  </si>
  <si>
    <t>单位结余结转资金</t>
  </si>
  <si>
    <t>结转财政应返还额度</t>
  </si>
  <si>
    <t>结存在单位实有资金账户</t>
  </si>
  <si>
    <t>科室</t>
  </si>
  <si>
    <t>单位名称</t>
  </si>
  <si>
    <t>排序序号</t>
  </si>
  <si>
    <t>采购项目</t>
  </si>
  <si>
    <t>采购目录</t>
  </si>
  <si>
    <t>规格要求</t>
  </si>
  <si>
    <t>专门面向中小企业（含监狱企业）</t>
  </si>
  <si>
    <t>数量</t>
  </si>
  <si>
    <t>计量单位</t>
  </si>
  <si>
    <t>总额</t>
  </si>
  <si>
    <t>合计1</t>
  </si>
  <si>
    <t>本级公共预算拨款</t>
  </si>
  <si>
    <t>其中：原预算外纳入预算管理拨款</t>
  </si>
  <si>
    <t>省级一般公共预算补助</t>
  </si>
  <si>
    <t>合计2</t>
  </si>
  <si>
    <t>本级基金预算拨款</t>
  </si>
  <si>
    <t>省级基金预算补助</t>
  </si>
  <si>
    <t>教育收费等纳入财政专户管理资金拨款</t>
  </si>
  <si>
    <t>经营收入</t>
  </si>
  <si>
    <t>合计</t>
  </si>
  <si>
    <t>小计（结转）</t>
  </si>
  <si>
    <t>公共财政预算拨款（结转）</t>
  </si>
  <si>
    <t>基金预算财政拨款（结转）</t>
  </si>
  <si>
    <t>教育收费等纳入财政专户管理资金拨款（结转）</t>
  </si>
  <si>
    <t>小计（结存）</t>
  </si>
  <si>
    <t>公共财政预算拨款（结存）</t>
  </si>
  <si>
    <t>基金预算财政拨款（结存）</t>
  </si>
  <si>
    <t>教育收费等纳入财政专户管理资金拨款（结存）</t>
  </si>
  <si>
    <t>其他结余结转（结存）</t>
  </si>
  <si>
    <t>上级补助收入</t>
  </si>
  <si>
    <t>附属单位上缴收入</t>
  </si>
  <si>
    <t>其他收入</t>
  </si>
  <si>
    <t>需求时间</t>
  </si>
  <si>
    <t>项目类别</t>
  </si>
  <si>
    <t>功能科目</t>
  </si>
  <si>
    <t>项目名称</t>
  </si>
  <si>
    <t>教科文科</t>
  </si>
  <si>
    <t>[203220]莆田市特殊教育学校</t>
  </si>
  <si>
    <t>学生宿舍床及储物柜</t>
  </si>
  <si>
    <t>金属质柜类</t>
  </si>
  <si>
    <t>储物柜220个</t>
  </si>
  <si>
    <t xml:space="preserve">   </t>
  </si>
  <si>
    <t>个</t>
  </si>
  <si>
    <t>2016年</t>
  </si>
  <si>
    <t>项目支出</t>
  </si>
  <si>
    <t>[2050799]其他特殊教育支出</t>
  </si>
  <si>
    <t>木制床类</t>
  </si>
  <si>
    <t>学生双层实木床(90cm*200cm)220套</t>
  </si>
  <si>
    <t>套</t>
  </si>
  <si>
    <t>安全防火门</t>
  </si>
  <si>
    <t>其他安全设备</t>
  </si>
  <si>
    <t>教学楼普通防火门69个，宿舍及卫生间不锈钢门122_x0002_？</t>
  </si>
  <si>
    <t>综合楼（一）地板砖铺设</t>
  </si>
  <si>
    <t>瓷质砖</t>
  </si>
  <si>
    <t>墙裙及墙壁约5000平方米</t>
  </si>
  <si>
    <t>平方米</t>
  </si>
  <si>
    <t>学生课桌椅和会议室桌椅</t>
  </si>
  <si>
    <t>金属骨架为主的椅凳类</t>
  </si>
  <si>
    <t>学生课桌椅230套</t>
  </si>
  <si>
    <t>会议室桌椅90套</t>
  </si>
  <si>
    <t>水磨石建筑制成品</t>
  </si>
  <si>
    <t>地面部分约5000平方米</t>
  </si>
  <si>
    <t>2016年政府采购计划表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</si>
</sst>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 wrapText="1"/>
    </xf>
    <xf numFmtId="49" fontId="20" fillId="33" borderId="11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vertical="center" wrapText="1"/>
    </xf>
    <xf numFmtId="49" fontId="20" fillId="34" borderId="14" xfId="0" applyNumberFormat="1" applyFont="1" applyFill="1" applyBorder="1" applyAlignment="1">
      <alignment vertical="center" wrapText="1"/>
    </xf>
    <xf numFmtId="49" fontId="20" fillId="34" borderId="11" xfId="0" applyNumberFormat="1" applyFont="1" applyFill="1" applyBorder="1" applyAlignment="1">
      <alignment vertical="center" wrapText="1"/>
    </xf>
    <xf numFmtId="0" fontId="18" fillId="34" borderId="11" xfId="0" applyNumberFormat="1" applyFont="1" applyFill="1" applyBorder="1" applyAlignment="1">
      <alignment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20" fillId="34" borderId="15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18" fillId="34" borderId="14" xfId="0" applyNumberFormat="1" applyFont="1" applyFill="1" applyBorder="1" applyAlignment="1">
      <alignment vertical="center" wrapText="1"/>
    </xf>
    <xf numFmtId="49" fontId="20" fillId="34" borderId="16" xfId="0" applyNumberFormat="1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vertical="center" wrapText="1"/>
    </xf>
    <xf numFmtId="0" fontId="18" fillId="34" borderId="17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176" fontId="18" fillId="34" borderId="12" xfId="0" applyNumberFormat="1" applyFont="1" applyFill="1" applyBorder="1" applyAlignment="1">
      <alignment horizontal="right" vertical="center" wrapText="1"/>
    </xf>
    <xf numFmtId="176" fontId="20" fillId="34" borderId="12" xfId="0" applyNumberFormat="1" applyFont="1" applyFill="1" applyBorder="1" applyAlignment="1">
      <alignment horizontal="right" vertical="center" wrapText="1"/>
    </xf>
    <xf numFmtId="176" fontId="20" fillId="34" borderId="12" xfId="0" applyNumberFormat="1" applyFont="1" applyFill="1" applyBorder="1" applyAlignment="1">
      <alignment vertical="center" wrapText="1"/>
    </xf>
    <xf numFmtId="49" fontId="18" fillId="34" borderId="12" xfId="0" applyNumberFormat="1" applyFont="1" applyFill="1" applyBorder="1" applyAlignment="1">
      <alignment horizontal="justify" vertical="center" wrapText="1"/>
    </xf>
    <xf numFmtId="0" fontId="20" fillId="33" borderId="0" xfId="0" applyFont="1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2" sqref="A2:AJ2"/>
    </sheetView>
  </sheetViews>
  <sheetFormatPr defaultColWidth="9.140625" defaultRowHeight="15" outlineLevelRow="2"/>
  <sheetData>
    <row r="1" ht="13.5">
      <c r="A1" t="s">
        <v>0</v>
      </c>
    </row>
    <row r="2" spans="1:36" ht="20.25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6" customFormat="1" ht="18.75" customHeight="1">
      <c r="A3" s="2"/>
      <c r="B3" s="3"/>
      <c r="C3" s="4"/>
      <c r="D3" s="5" t="s">
        <v>1</v>
      </c>
      <c r="E3" s="5"/>
      <c r="F3" s="3"/>
      <c r="G3" s="3"/>
      <c r="H3" s="3"/>
      <c r="I3" s="3"/>
      <c r="J3" s="5" t="s">
        <v>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 t="s">
        <v>3</v>
      </c>
      <c r="AI3" s="5"/>
      <c r="AJ3" s="5"/>
    </row>
    <row r="4" spans="1:36" s="13" customFormat="1" ht="23.25" customHeight="1">
      <c r="A4" s="7"/>
      <c r="B4" s="8"/>
      <c r="C4" s="8"/>
      <c r="D4" s="9"/>
      <c r="E4" s="9"/>
      <c r="F4" s="8"/>
      <c r="G4" s="8"/>
      <c r="H4" s="8"/>
      <c r="I4" s="8"/>
      <c r="J4" s="10"/>
      <c r="K4" s="11" t="s">
        <v>4</v>
      </c>
      <c r="L4" s="11"/>
      <c r="M4" s="11"/>
      <c r="N4" s="11"/>
      <c r="O4" s="11" t="s">
        <v>5</v>
      </c>
      <c r="P4" s="11"/>
      <c r="Q4" s="11"/>
      <c r="R4" s="9"/>
      <c r="S4" s="12"/>
      <c r="T4" s="11" t="s">
        <v>6</v>
      </c>
      <c r="U4" s="11"/>
      <c r="V4" s="11"/>
      <c r="W4" s="11"/>
      <c r="X4" s="11"/>
      <c r="Y4" s="11"/>
      <c r="Z4" s="11"/>
      <c r="AA4" s="11"/>
      <c r="AB4" s="11"/>
      <c r="AC4" s="11"/>
      <c r="AD4" s="9"/>
      <c r="AE4" s="9"/>
      <c r="AF4" s="9"/>
      <c r="AG4" s="8"/>
      <c r="AH4" s="9"/>
      <c r="AI4" s="9"/>
      <c r="AJ4" s="9"/>
    </row>
    <row r="5" spans="1:36" s="13" customFormat="1" ht="25.5" customHeight="1">
      <c r="A5" s="7"/>
      <c r="B5" s="8"/>
      <c r="C5" s="8"/>
      <c r="D5" s="8"/>
      <c r="E5" s="8"/>
      <c r="F5" s="8"/>
      <c r="G5" s="8"/>
      <c r="H5" s="8"/>
      <c r="I5" s="8"/>
      <c r="J5" s="14"/>
      <c r="K5" s="9"/>
      <c r="L5" s="9"/>
      <c r="M5" s="9"/>
      <c r="N5" s="9"/>
      <c r="O5" s="9"/>
      <c r="P5" s="9"/>
      <c r="Q5" s="9"/>
      <c r="R5" s="8"/>
      <c r="S5" s="15"/>
      <c r="T5" s="9"/>
      <c r="U5" s="11" t="s">
        <v>7</v>
      </c>
      <c r="V5" s="11"/>
      <c r="W5" s="11"/>
      <c r="X5" s="11"/>
      <c r="Y5" s="11" t="s">
        <v>8</v>
      </c>
      <c r="Z5" s="11"/>
      <c r="AA5" s="11"/>
      <c r="AB5" s="11"/>
      <c r="AC5" s="11"/>
      <c r="AD5" s="8"/>
      <c r="AE5" s="8"/>
      <c r="AF5" s="8"/>
      <c r="AG5" s="8"/>
      <c r="AH5" s="8"/>
      <c r="AI5" s="8"/>
      <c r="AJ5" s="8"/>
    </row>
    <row r="6" spans="1:36" s="23" customFormat="1" ht="56.25">
      <c r="A6" s="16" t="s">
        <v>9</v>
      </c>
      <c r="B6" s="17" t="s">
        <v>10</v>
      </c>
      <c r="C6" s="18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20" t="s">
        <v>18</v>
      </c>
      <c r="K6" s="19" t="s">
        <v>19</v>
      </c>
      <c r="L6" s="19" t="s">
        <v>20</v>
      </c>
      <c r="M6" s="19" t="s">
        <v>21</v>
      </c>
      <c r="N6" s="19" t="s">
        <v>22</v>
      </c>
      <c r="O6" s="19" t="s">
        <v>23</v>
      </c>
      <c r="P6" s="19" t="s">
        <v>24</v>
      </c>
      <c r="Q6" s="19" t="s">
        <v>25</v>
      </c>
      <c r="R6" s="19" t="s">
        <v>26</v>
      </c>
      <c r="S6" s="19" t="s">
        <v>27</v>
      </c>
      <c r="T6" s="21" t="s">
        <v>28</v>
      </c>
      <c r="U6" s="22" t="s">
        <v>29</v>
      </c>
      <c r="V6" s="22" t="s">
        <v>30</v>
      </c>
      <c r="W6" s="22" t="s">
        <v>31</v>
      </c>
      <c r="X6" s="22" t="s">
        <v>32</v>
      </c>
      <c r="Y6" s="22" t="s">
        <v>33</v>
      </c>
      <c r="Z6" s="22" t="s">
        <v>34</v>
      </c>
      <c r="AA6" s="22" t="s">
        <v>35</v>
      </c>
      <c r="AB6" s="22" t="s">
        <v>36</v>
      </c>
      <c r="AC6" s="22" t="s">
        <v>37</v>
      </c>
      <c r="AD6" s="19" t="s">
        <v>38</v>
      </c>
      <c r="AE6" s="19" t="s">
        <v>39</v>
      </c>
      <c r="AF6" s="19" t="s">
        <v>40</v>
      </c>
      <c r="AG6" s="19" t="s">
        <v>41</v>
      </c>
      <c r="AH6" s="17" t="s">
        <v>42</v>
      </c>
      <c r="AI6" s="17" t="s">
        <v>43</v>
      </c>
      <c r="AJ6" s="17" t="s">
        <v>44</v>
      </c>
    </row>
    <row r="7" spans="1:36" s="29" customFormat="1" ht="39.75" customHeight="1" outlineLevel="2">
      <c r="A7" s="24" t="s">
        <v>45</v>
      </c>
      <c r="B7" s="24" t="s">
        <v>46</v>
      </c>
      <c r="C7" s="24">
        <v>2</v>
      </c>
      <c r="D7" s="24" t="s">
        <v>47</v>
      </c>
      <c r="E7" s="24" t="s">
        <v>48</v>
      </c>
      <c r="F7" s="24" t="s">
        <v>49</v>
      </c>
      <c r="G7" s="24" t="s">
        <v>50</v>
      </c>
      <c r="H7" s="24">
        <v>220</v>
      </c>
      <c r="I7" s="24" t="s">
        <v>51</v>
      </c>
      <c r="J7" s="25">
        <f>K7+O7+R7+S7+T7+AD7+AE7+AF7</f>
        <v>8</v>
      </c>
      <c r="K7" s="26">
        <f>L7+N7</f>
        <v>0</v>
      </c>
      <c r="L7" s="27">
        <v>0</v>
      </c>
      <c r="M7" s="27">
        <v>0</v>
      </c>
      <c r="N7" s="27">
        <v>0</v>
      </c>
      <c r="O7" s="26">
        <f>P7+Q7</f>
        <v>0</v>
      </c>
      <c r="P7" s="27">
        <v>0</v>
      </c>
      <c r="Q7" s="27">
        <v>0</v>
      </c>
      <c r="R7" s="27">
        <v>0</v>
      </c>
      <c r="S7" s="27">
        <v>0</v>
      </c>
      <c r="T7" s="26">
        <f>U7+Y7</f>
        <v>0</v>
      </c>
      <c r="U7" s="26">
        <f>SUM(V7:X7)</f>
        <v>0</v>
      </c>
      <c r="V7" s="27">
        <v>0</v>
      </c>
      <c r="W7" s="27">
        <v>0</v>
      </c>
      <c r="X7" s="27">
        <v>0</v>
      </c>
      <c r="Y7" s="26">
        <f>SUM(Z7:AC7)</f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6">
        <v>0</v>
      </c>
      <c r="AF7" s="27">
        <v>8</v>
      </c>
      <c r="AG7" s="28" t="s">
        <v>52</v>
      </c>
      <c r="AH7" s="24" t="s">
        <v>53</v>
      </c>
      <c r="AI7" s="24" t="s">
        <v>54</v>
      </c>
      <c r="AJ7" s="24" t="s">
        <v>47</v>
      </c>
    </row>
    <row r="8" spans="1:36" s="29" customFormat="1" ht="39.75" customHeight="1" outlineLevel="2">
      <c r="A8" s="24" t="s">
        <v>45</v>
      </c>
      <c r="B8" s="24" t="s">
        <v>46</v>
      </c>
      <c r="C8" s="24">
        <v>1</v>
      </c>
      <c r="D8" s="24" t="s">
        <v>47</v>
      </c>
      <c r="E8" s="24" t="s">
        <v>55</v>
      </c>
      <c r="F8" s="24" t="s">
        <v>56</v>
      </c>
      <c r="G8" s="24" t="s">
        <v>50</v>
      </c>
      <c r="H8" s="24">
        <v>220</v>
      </c>
      <c r="I8" s="24" t="s">
        <v>57</v>
      </c>
      <c r="J8" s="25">
        <f aca="true" t="shared" si="0" ref="J8:J13">K8+O8+R8+S8+T8+AD8+AE8+AF8</f>
        <v>22</v>
      </c>
      <c r="K8" s="26">
        <f aca="true" t="shared" si="1" ref="K8:K13">L8+N8</f>
        <v>0</v>
      </c>
      <c r="L8" s="27">
        <v>0</v>
      </c>
      <c r="M8" s="27">
        <v>0</v>
      </c>
      <c r="N8" s="27">
        <v>0</v>
      </c>
      <c r="O8" s="26">
        <f aca="true" t="shared" si="2" ref="O8:O13">P8+Q8</f>
        <v>0</v>
      </c>
      <c r="P8" s="27">
        <v>0</v>
      </c>
      <c r="Q8" s="27">
        <v>0</v>
      </c>
      <c r="R8" s="27">
        <v>0</v>
      </c>
      <c r="S8" s="27">
        <v>0</v>
      </c>
      <c r="T8" s="26">
        <f aca="true" t="shared" si="3" ref="T8:T13">U8+Y8</f>
        <v>0</v>
      </c>
      <c r="U8" s="26">
        <f aca="true" t="shared" si="4" ref="U8:U13">SUM(V8:X8)</f>
        <v>0</v>
      </c>
      <c r="V8" s="27">
        <v>0</v>
      </c>
      <c r="W8" s="27">
        <v>0</v>
      </c>
      <c r="X8" s="27">
        <v>0</v>
      </c>
      <c r="Y8" s="26">
        <f aca="true" t="shared" si="5" ref="Y8:Y13">SUM(Z8:AC8)</f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6">
        <v>0</v>
      </c>
      <c r="AF8" s="27">
        <v>22</v>
      </c>
      <c r="AG8" s="28" t="s">
        <v>52</v>
      </c>
      <c r="AH8" s="24" t="s">
        <v>53</v>
      </c>
      <c r="AI8" s="24" t="s">
        <v>54</v>
      </c>
      <c r="AJ8" s="24" t="s">
        <v>47</v>
      </c>
    </row>
    <row r="9" spans="1:36" s="29" customFormat="1" ht="39.75" customHeight="1" outlineLevel="2">
      <c r="A9" s="24" t="s">
        <v>45</v>
      </c>
      <c r="B9" s="24" t="s">
        <v>46</v>
      </c>
      <c r="C9" s="24">
        <v>1</v>
      </c>
      <c r="D9" s="24" t="s">
        <v>58</v>
      </c>
      <c r="E9" s="24" t="s">
        <v>59</v>
      </c>
      <c r="F9" s="24" t="s">
        <v>60</v>
      </c>
      <c r="G9" s="24" t="s">
        <v>50</v>
      </c>
      <c r="H9" s="24">
        <v>191</v>
      </c>
      <c r="I9" s="24" t="s">
        <v>51</v>
      </c>
      <c r="J9" s="25">
        <f t="shared" si="0"/>
        <v>40</v>
      </c>
      <c r="K9" s="26">
        <f t="shared" si="1"/>
        <v>0</v>
      </c>
      <c r="L9" s="27">
        <v>0</v>
      </c>
      <c r="M9" s="27">
        <v>0</v>
      </c>
      <c r="N9" s="27">
        <v>0</v>
      </c>
      <c r="O9" s="26">
        <f t="shared" si="2"/>
        <v>0</v>
      </c>
      <c r="P9" s="27">
        <v>0</v>
      </c>
      <c r="Q9" s="27">
        <v>0</v>
      </c>
      <c r="R9" s="27">
        <v>0</v>
      </c>
      <c r="S9" s="27">
        <v>0</v>
      </c>
      <c r="T9" s="26">
        <f t="shared" si="3"/>
        <v>0</v>
      </c>
      <c r="U9" s="26">
        <f t="shared" si="4"/>
        <v>0</v>
      </c>
      <c r="V9" s="27">
        <v>0</v>
      </c>
      <c r="W9" s="27">
        <v>0</v>
      </c>
      <c r="X9" s="27">
        <v>0</v>
      </c>
      <c r="Y9" s="26">
        <f t="shared" si="5"/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6">
        <v>0</v>
      </c>
      <c r="AF9" s="27">
        <v>40</v>
      </c>
      <c r="AG9" s="28" t="s">
        <v>52</v>
      </c>
      <c r="AH9" s="24" t="s">
        <v>53</v>
      </c>
      <c r="AI9" s="24" t="s">
        <v>54</v>
      </c>
      <c r="AJ9" s="24" t="s">
        <v>58</v>
      </c>
    </row>
    <row r="10" spans="1:36" s="29" customFormat="1" ht="39.75" customHeight="1" outlineLevel="2">
      <c r="A10" s="24" t="s">
        <v>45</v>
      </c>
      <c r="B10" s="24" t="s">
        <v>46</v>
      </c>
      <c r="C10" s="24">
        <v>1</v>
      </c>
      <c r="D10" s="24" t="s">
        <v>61</v>
      </c>
      <c r="E10" s="24" t="s">
        <v>62</v>
      </c>
      <c r="F10" s="24" t="s">
        <v>63</v>
      </c>
      <c r="G10" s="24" t="s">
        <v>50</v>
      </c>
      <c r="H10" s="24">
        <v>5000</v>
      </c>
      <c r="I10" s="24" t="s">
        <v>64</v>
      </c>
      <c r="J10" s="25">
        <f t="shared" si="0"/>
        <v>50</v>
      </c>
      <c r="K10" s="26">
        <f t="shared" si="1"/>
        <v>0</v>
      </c>
      <c r="L10" s="27">
        <v>0</v>
      </c>
      <c r="M10" s="27">
        <v>0</v>
      </c>
      <c r="N10" s="27">
        <v>0</v>
      </c>
      <c r="O10" s="26">
        <f t="shared" si="2"/>
        <v>0</v>
      </c>
      <c r="P10" s="27">
        <v>0</v>
      </c>
      <c r="Q10" s="27">
        <v>0</v>
      </c>
      <c r="R10" s="27">
        <v>0</v>
      </c>
      <c r="S10" s="27">
        <v>0</v>
      </c>
      <c r="T10" s="26">
        <f t="shared" si="3"/>
        <v>0</v>
      </c>
      <c r="U10" s="26">
        <f t="shared" si="4"/>
        <v>0</v>
      </c>
      <c r="V10" s="27">
        <v>0</v>
      </c>
      <c r="W10" s="27">
        <v>0</v>
      </c>
      <c r="X10" s="27">
        <v>0</v>
      </c>
      <c r="Y10" s="26">
        <f t="shared" si="5"/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6">
        <v>0</v>
      </c>
      <c r="AF10" s="27">
        <v>50</v>
      </c>
      <c r="AG10" s="28" t="s">
        <v>52</v>
      </c>
      <c r="AH10" s="24" t="s">
        <v>53</v>
      </c>
      <c r="AI10" s="24" t="s">
        <v>54</v>
      </c>
      <c r="AJ10" s="24" t="s">
        <v>61</v>
      </c>
    </row>
    <row r="11" spans="1:36" s="29" customFormat="1" ht="39.75" customHeight="1" outlineLevel="2">
      <c r="A11" s="24" t="s">
        <v>45</v>
      </c>
      <c r="B11" s="24" t="s">
        <v>46</v>
      </c>
      <c r="C11" s="24">
        <v>1</v>
      </c>
      <c r="D11" s="24" t="s">
        <v>65</v>
      </c>
      <c r="E11" s="24" t="s">
        <v>66</v>
      </c>
      <c r="F11" s="24" t="s">
        <v>67</v>
      </c>
      <c r="G11" s="24" t="s">
        <v>50</v>
      </c>
      <c r="H11" s="24">
        <v>230</v>
      </c>
      <c r="I11" s="24" t="s">
        <v>57</v>
      </c>
      <c r="J11" s="25">
        <f t="shared" si="0"/>
        <v>5</v>
      </c>
      <c r="K11" s="26">
        <f t="shared" si="1"/>
        <v>0</v>
      </c>
      <c r="L11" s="27">
        <v>0</v>
      </c>
      <c r="M11" s="27">
        <v>0</v>
      </c>
      <c r="N11" s="27">
        <v>0</v>
      </c>
      <c r="O11" s="26">
        <f t="shared" si="2"/>
        <v>0</v>
      </c>
      <c r="P11" s="27">
        <v>0</v>
      </c>
      <c r="Q11" s="27">
        <v>0</v>
      </c>
      <c r="R11" s="27">
        <v>0</v>
      </c>
      <c r="S11" s="27">
        <v>0</v>
      </c>
      <c r="T11" s="26">
        <f t="shared" si="3"/>
        <v>5</v>
      </c>
      <c r="U11" s="26">
        <f t="shared" si="4"/>
        <v>5</v>
      </c>
      <c r="V11" s="27">
        <v>5</v>
      </c>
      <c r="W11" s="27">
        <v>0</v>
      </c>
      <c r="X11" s="27">
        <v>0</v>
      </c>
      <c r="Y11" s="26">
        <f t="shared" si="5"/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6">
        <v>0</v>
      </c>
      <c r="AF11" s="26">
        <v>0</v>
      </c>
      <c r="AG11" s="28" t="s">
        <v>52</v>
      </c>
      <c r="AH11" s="24" t="s">
        <v>53</v>
      </c>
      <c r="AI11" s="24" t="s">
        <v>54</v>
      </c>
      <c r="AJ11" s="24" t="s">
        <v>65</v>
      </c>
    </row>
    <row r="12" spans="1:36" s="29" customFormat="1" ht="39.75" customHeight="1" outlineLevel="2">
      <c r="A12" s="24" t="s">
        <v>45</v>
      </c>
      <c r="B12" s="24" t="s">
        <v>46</v>
      </c>
      <c r="C12" s="24">
        <v>2</v>
      </c>
      <c r="D12" s="24" t="s">
        <v>65</v>
      </c>
      <c r="E12" s="24" t="s">
        <v>66</v>
      </c>
      <c r="F12" s="24" t="s">
        <v>68</v>
      </c>
      <c r="G12" s="24" t="s">
        <v>50</v>
      </c>
      <c r="H12" s="24">
        <v>90</v>
      </c>
      <c r="I12" s="24" t="s">
        <v>57</v>
      </c>
      <c r="J12" s="25">
        <f t="shared" si="0"/>
        <v>2</v>
      </c>
      <c r="K12" s="26">
        <f t="shared" si="1"/>
        <v>0</v>
      </c>
      <c r="L12" s="27">
        <v>0</v>
      </c>
      <c r="M12" s="27">
        <v>0</v>
      </c>
      <c r="N12" s="27">
        <v>0</v>
      </c>
      <c r="O12" s="26">
        <f t="shared" si="2"/>
        <v>0</v>
      </c>
      <c r="P12" s="27">
        <v>0</v>
      </c>
      <c r="Q12" s="27">
        <v>0</v>
      </c>
      <c r="R12" s="27">
        <v>0</v>
      </c>
      <c r="S12" s="27">
        <v>0</v>
      </c>
      <c r="T12" s="26">
        <f t="shared" si="3"/>
        <v>2</v>
      </c>
      <c r="U12" s="26">
        <f t="shared" si="4"/>
        <v>2</v>
      </c>
      <c r="V12" s="27">
        <v>2</v>
      </c>
      <c r="W12" s="27">
        <v>0</v>
      </c>
      <c r="X12" s="27">
        <v>0</v>
      </c>
      <c r="Y12" s="26">
        <f t="shared" si="5"/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6">
        <v>0</v>
      </c>
      <c r="AF12" s="26">
        <v>0</v>
      </c>
      <c r="AG12" s="28" t="s">
        <v>52</v>
      </c>
      <c r="AH12" s="24" t="s">
        <v>53</v>
      </c>
      <c r="AI12" s="24" t="s">
        <v>54</v>
      </c>
      <c r="AJ12" s="24" t="s">
        <v>65</v>
      </c>
    </row>
    <row r="13" spans="1:36" s="29" customFormat="1" ht="39.75" customHeight="1" outlineLevel="2">
      <c r="A13" s="24" t="s">
        <v>45</v>
      </c>
      <c r="B13" s="24" t="s">
        <v>46</v>
      </c>
      <c r="C13" s="24">
        <v>2</v>
      </c>
      <c r="D13" s="24" t="s">
        <v>61</v>
      </c>
      <c r="E13" s="24" t="s">
        <v>69</v>
      </c>
      <c r="F13" s="24" t="s">
        <v>70</v>
      </c>
      <c r="G13" s="24" t="s">
        <v>50</v>
      </c>
      <c r="H13" s="24">
        <v>5000</v>
      </c>
      <c r="I13" s="24" t="s">
        <v>64</v>
      </c>
      <c r="J13" s="25">
        <f t="shared" si="0"/>
        <v>50</v>
      </c>
      <c r="K13" s="26">
        <f t="shared" si="1"/>
        <v>0</v>
      </c>
      <c r="L13" s="27">
        <v>0</v>
      </c>
      <c r="M13" s="27">
        <v>0</v>
      </c>
      <c r="N13" s="27">
        <v>0</v>
      </c>
      <c r="O13" s="26">
        <f t="shared" si="2"/>
        <v>0</v>
      </c>
      <c r="P13" s="27">
        <v>0</v>
      </c>
      <c r="Q13" s="27">
        <v>0</v>
      </c>
      <c r="R13" s="27">
        <v>0</v>
      </c>
      <c r="S13" s="27">
        <v>0</v>
      </c>
      <c r="T13" s="26">
        <f t="shared" si="3"/>
        <v>50</v>
      </c>
      <c r="U13" s="26">
        <f t="shared" si="4"/>
        <v>50</v>
      </c>
      <c r="V13" s="27">
        <v>50</v>
      </c>
      <c r="W13" s="27">
        <v>0</v>
      </c>
      <c r="X13" s="27">
        <v>0</v>
      </c>
      <c r="Y13" s="26">
        <f t="shared" si="5"/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6">
        <v>0</v>
      </c>
      <c r="AF13" s="26">
        <v>0</v>
      </c>
      <c r="AG13" s="28" t="s">
        <v>52</v>
      </c>
      <c r="AH13" s="24" t="s">
        <v>53</v>
      </c>
      <c r="AI13" s="24" t="s">
        <v>54</v>
      </c>
      <c r="AJ13" s="24" t="s">
        <v>61</v>
      </c>
    </row>
  </sheetData>
  <sheetProtection/>
  <mergeCells count="9">
    <mergeCell ref="U5:X5"/>
    <mergeCell ref="Y5:AC5"/>
    <mergeCell ref="A2:AJ2"/>
    <mergeCell ref="D3:E3"/>
    <mergeCell ref="J3:AF3"/>
    <mergeCell ref="AH3:AJ3"/>
    <mergeCell ref="K4:N4"/>
    <mergeCell ref="O4:Q4"/>
    <mergeCell ref="T4:A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2016-10-12T11:36:06Z</dcterms:created>
  <dcterms:modified xsi:type="dcterms:W3CDTF">2016-10-12T11:36:19Z</dcterms:modified>
  <cp:category/>
  <cp:version/>
  <cp:contentType/>
  <cp:contentStatus/>
</cp:coreProperties>
</file>