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540" activeTab="12"/>
  </bookViews>
  <sheets>
    <sheet name="封面" sheetId="1" r:id="rId1"/>
    <sheet name="附表3-1" sheetId="2" r:id="rId2"/>
    <sheet name="附表3-2" sheetId="13" r:id="rId3"/>
    <sheet name="附表3-3" sheetId="12" r:id="rId4"/>
    <sheet name="附表3-4" sheetId="11" r:id="rId5"/>
    <sheet name="附表3-5" sheetId="10" r:id="rId6"/>
    <sheet name="附表3-6" sheetId="9" r:id="rId7"/>
    <sheet name="附表3-7" sheetId="8" r:id="rId8"/>
    <sheet name="附表3-8" sheetId="7" r:id="rId9"/>
    <sheet name="附表3-9" sheetId="6" r:id="rId10"/>
    <sheet name="附表3-10" sheetId="5" r:id="rId11"/>
    <sheet name="附表3-11" sheetId="4" r:id="rId12"/>
    <sheet name="附表3-12" sheetId="3" r:id="rId13"/>
  </sheets>
  <definedNames>
    <definedName name="_xlnm.Print_Area" localSheetId="12">'附表3-12'!#REF!</definedName>
  </definedNames>
  <calcPr calcId="125725"/>
</workbook>
</file>

<file path=xl/calcChain.xml><?xml version="1.0" encoding="utf-8"?>
<calcChain xmlns="http://schemas.openxmlformats.org/spreadsheetml/2006/main">
  <c r="C5" i="7"/>
  <c r="C94"/>
  <c r="C21"/>
  <c r="C40"/>
  <c r="C29"/>
  <c r="C32"/>
  <c r="C47"/>
  <c r="C27"/>
  <c r="C56"/>
  <c r="C19"/>
  <c r="C20"/>
  <c r="C48"/>
  <c r="C30"/>
  <c r="C6"/>
  <c r="C16"/>
  <c r="C78"/>
  <c r="C83"/>
  <c r="C7" i="8"/>
  <c r="C8"/>
  <c r="C11"/>
  <c r="C6"/>
  <c r="B5" i="6"/>
  <c r="E20" i="10"/>
  <c r="D20"/>
  <c r="C20"/>
  <c r="C9"/>
  <c r="E7"/>
  <c r="D13" i="11"/>
  <c r="B13"/>
  <c r="D10"/>
  <c r="D9"/>
  <c r="D8"/>
  <c r="D7"/>
  <c r="D6"/>
  <c r="J8" i="12"/>
  <c r="E8"/>
  <c r="C8" i="13"/>
  <c r="H7"/>
  <c r="G7"/>
  <c r="F7"/>
  <c r="E7"/>
  <c r="D7"/>
  <c r="C7"/>
  <c r="D12" i="2"/>
  <c r="B12"/>
  <c r="D11"/>
  <c r="D10"/>
  <c r="D9"/>
  <c r="D8"/>
  <c r="D7"/>
  <c r="C5" i="8" l="1"/>
</calcChain>
</file>

<file path=xl/sharedStrings.xml><?xml version="1.0" encoding="utf-8"?>
<sst xmlns="http://schemas.openxmlformats.org/spreadsheetml/2006/main" count="605" uniqueCount="448">
  <si>
    <t>附件</t>
  </si>
  <si>
    <t>2020年度预算公开模板</t>
  </si>
  <si>
    <t>部门预算公开说明范本及附表</t>
  </si>
  <si>
    <t>1、</t>
  </si>
  <si>
    <t>附表3：2020年度莆田市特殊教育学校预算说明</t>
  </si>
  <si>
    <t>2、</t>
  </si>
  <si>
    <t>附表3-1：2020年度收支预算总表</t>
  </si>
  <si>
    <t>3、</t>
  </si>
  <si>
    <t>附表3-2：2020年度收入预算总表</t>
  </si>
  <si>
    <t>4、</t>
  </si>
  <si>
    <t>附表3-3：2020年度支出预算总表</t>
  </si>
  <si>
    <t>5、</t>
  </si>
  <si>
    <t>附表3-4：2020年度财政拨款收支预算总表</t>
  </si>
  <si>
    <t>6、</t>
  </si>
  <si>
    <t>附表3-5：2020年度一般公共预算拨款支出预算表</t>
  </si>
  <si>
    <t>7、</t>
  </si>
  <si>
    <t>附表3-6：2020年度政府性基金拨款支出预算表</t>
  </si>
  <si>
    <t>8、</t>
  </si>
  <si>
    <t>附表3-7：2020年度一般公共预算支出经济分类情况表</t>
  </si>
  <si>
    <t>9、</t>
  </si>
  <si>
    <t>附表3-8：2020年度一般公共预算基本支出经济分类情况表</t>
  </si>
  <si>
    <t>10、</t>
  </si>
  <si>
    <t>附表3-9：2020年度一般公共预算“三公”经费支出预算表</t>
  </si>
  <si>
    <t>11、</t>
  </si>
  <si>
    <t>附表3-10：2020年度部门专项资金管理清单目录</t>
  </si>
  <si>
    <t>12、</t>
  </si>
  <si>
    <t>附表3-11：2020年度部门业务费绩效目标表</t>
  </si>
  <si>
    <t>13、</t>
  </si>
  <si>
    <t>附表3-12：2020年度专项资金绩效目标表</t>
  </si>
  <si>
    <t>附表3-1</t>
  </si>
  <si>
    <t>2020年度收支预算总表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</si>
  <si>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</si>
  <si>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</si>
  <si>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</si>
  <si>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</si>
  <si>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</si>
  <si>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</si>
  <si>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</si>
  <si>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</si>
  <si>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</si>
  <si>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</si>
  <si>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</si>
  <si>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</si>
  <si>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</si>
  <si>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</si>
  <si>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</si>
  <si>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</si>
  <si>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</si>
  <si>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</si>
  <si>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</si>
  <si>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2020年度收入预算总表</t>
  </si>
  <si>
    <t>单位编码</t>
  </si>
  <si>
    <t>单位名称</t>
  </si>
  <si>
    <t>资金来源</t>
  </si>
  <si>
    <t>总计</t>
  </si>
  <si>
    <t>一般公共预算拨款</t>
  </si>
  <si>
    <t>基金预算拨款</t>
  </si>
  <si>
    <t>财政专户拨款</t>
  </si>
  <si>
    <t>单位结余结转资金</t>
  </si>
  <si>
    <t>单位其它收入</t>
  </si>
  <si>
    <t>**</t>
  </si>
  <si>
    <t>合计</t>
  </si>
  <si>
    <t>203220</t>
  </si>
  <si>
    <t>莆田市特殊教育学校</t>
  </si>
  <si>
    <t>附表3-3</t>
  </si>
  <si>
    <t>2020年度支出预算总表</t>
  </si>
  <si>
    <t>科目编码</t>
  </si>
  <si>
    <t>科目名称</t>
  </si>
  <si>
    <t>人员支出</t>
  </si>
  <si>
    <t>对个人和家庭的补助支出</t>
  </si>
  <si>
    <t>公用支出</t>
  </si>
  <si>
    <t>项目支出</t>
  </si>
  <si>
    <t>特殊学校教育</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</si>
  <si>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</si>
  <si>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</si>
  <si>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2020年度财政拨款收支预算总表</t>
  </si>
  <si>
    <t xml:space="preserve">    人员支出</t>
  </si>
  <si>
    <t xml:space="preserve">    对个人和家庭补助支出</t>
  </si>
  <si>
    <t xml:space="preserve">    公用支出</t>
  </si>
  <si>
    <t>附表3-5</t>
  </si>
  <si>
    <t>2020年度一般公共预算拨款支出预算表</t>
  </si>
  <si>
    <t>其中：</t>
  </si>
  <si>
    <t>基本支出</t>
  </si>
  <si>
    <t>备注：本表公开到政府支出功能分类项级科目。</t>
  </si>
  <si>
    <t>附表3-6</t>
  </si>
  <si>
    <t>2020年度政府性基金拨款支出预算表</t>
  </si>
  <si>
    <t>2120802</t>
  </si>
  <si>
    <t>土地开发支出（国有土地使用权出让收入安排的支出）</t>
  </si>
  <si>
    <t>备注：1.本表公开到政府支出功能分类项级科目。</t>
  </si>
  <si>
    <t xml:space="preserve">      2.没有数据的单位应当列出空表并说明。</t>
  </si>
  <si>
    <t>附表3-7</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</si>
  <si>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</si>
  <si>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</si>
  <si>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</si>
  <si>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</si>
  <si>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</si>
  <si>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</si>
  <si>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</si>
  <si>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</si>
  <si>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</si>
  <si>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</si>
  <si>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</si>
  <si>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</si>
  <si>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</si>
  <si>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</si>
  <si>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</si>
  <si>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</si>
  <si>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</si>
  <si>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</si>
  <si>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</si>
  <si>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</si>
  <si>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</si>
  <si>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</si>
  <si>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</si>
  <si>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科目_x000D_编码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</si>
  <si>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</si>
  <si>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</si>
  <si>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</si>
  <si>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</si>
  <si>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</si>
  <si>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</si>
  <si>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</si>
  <si>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</si>
  <si>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</si>
  <si>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</si>
  <si>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</si>
  <si>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</si>
  <si>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</si>
  <si>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</si>
  <si>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</si>
  <si>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</si>
  <si>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</si>
  <si>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</si>
  <si>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</si>
  <si>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</si>
  <si>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</si>
  <si>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</si>
  <si>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</si>
  <si>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</si>
  <si>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</si>
  <si>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</si>
  <si>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</si>
  <si>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</si>
  <si>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</si>
  <si>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</si>
  <si>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</si>
  <si>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</si>
  <si>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</si>
  <si>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</si>
  <si>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</si>
  <si>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</si>
  <si>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</si>
  <si>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</si>
  <si>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</si>
  <si>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</si>
  <si>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</si>
  <si>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</si>
  <si>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</si>
  <si>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</si>
  <si>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</si>
  <si>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</si>
  <si>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</si>
  <si>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</si>
  <si>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</si>
  <si>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</si>
  <si>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</si>
  <si>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</si>
  <si>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</si>
  <si>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</si>
  <si>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</si>
  <si>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</si>
  <si>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</si>
  <si>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</si>
  <si>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</si>
  <si>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</si>
  <si>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</si>
  <si>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</si>
  <si>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</si>
  <si>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</si>
  <si>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</si>
  <si>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</si>
  <si>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</si>
  <si>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</si>
  <si>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</si>
  <si>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</si>
  <si>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</si>
  <si>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</si>
  <si>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</si>
  <si>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</si>
  <si>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</si>
  <si>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</si>
  <si>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</si>
  <si>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</si>
  <si>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</si>
  <si>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</si>
  <si>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</si>
  <si>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</si>
  <si>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</si>
  <si>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</si>
  <si>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</si>
  <si>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</si>
  <si>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</si>
  <si>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</si>
  <si>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</si>
  <si>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</si>
  <si>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</si>
  <si>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</si>
  <si>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</si>
  <si>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</si>
  <si>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</si>
  <si>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</si>
  <si>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</si>
  <si>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</si>
  <si>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</si>
  <si>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</si>
  <si>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</si>
  <si>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</si>
  <si>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</si>
  <si>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</si>
  <si>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</si>
  <si>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</si>
  <si>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</si>
  <si>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</si>
  <si>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</si>
  <si>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</si>
  <si>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</si>
  <si>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</si>
  <si>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</si>
  <si>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</si>
  <si>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</si>
  <si>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</si>
  <si>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</si>
  <si>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</si>
  <si>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</si>
  <si>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</si>
  <si>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</si>
  <si>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</si>
  <si>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</si>
  <si>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</si>
  <si>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</si>
  <si>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</si>
  <si>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</si>
  <si>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</si>
  <si>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</si>
  <si>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</si>
  <si>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</si>
  <si>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</si>
  <si>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</si>
  <si>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</si>
  <si>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</si>
  <si>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</si>
  <si>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</si>
  <si>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</si>
  <si>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</si>
  <si>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</si>
  <si>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</si>
  <si>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</si>
  <si>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</si>
  <si>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</si>
  <si>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</si>
  <si>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</si>
  <si>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</si>
  <si>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</si>
  <si>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</si>
  <si>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</si>
  <si>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</si>
  <si>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</si>
  <si>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</si>
  <si>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</si>
  <si>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</si>
  <si>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</si>
  <si>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</si>
  <si>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</si>
  <si>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</si>
  <si>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</si>
  <si>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</si>
  <si>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</si>
  <si>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</si>
  <si>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</si>
  <si>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</si>
  <si>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</si>
  <si>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</si>
  <si>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</si>
  <si>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</si>
  <si>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</si>
  <si>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</si>
  <si>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</si>
  <si>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</si>
  <si>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</si>
  <si>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</si>
  <si>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</si>
  <si>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</si>
  <si>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</si>
  <si>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</si>
  <si>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项目</t>
  </si>
  <si>
    <t>1、因公出国（境）费用</t>
  </si>
  <si>
    <t>2、公务接待费</t>
  </si>
  <si>
    <t>3、公务用车购置及运行费</t>
  </si>
  <si>
    <t>其中：（1）公务用车运行费</t>
  </si>
  <si>
    <t xml:space="preserve">      （2）公务用车购置费</t>
  </si>
  <si>
    <t>附表3-10</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</si>
  <si>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</si>
  <si>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</si>
  <si>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</si>
  <si>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</si>
  <si>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</si>
  <si>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</si>
  <si>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</si>
  <si>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</si>
  <si>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</si>
  <si>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</si>
  <si>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</si>
  <si>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</si>
  <si>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附表3-11</t>
  </si>
  <si>
    <t>业务费资金情况（万元）</t>
  </si>
  <si>
    <t xml:space="preserve">资金总额： </t>
  </si>
  <si>
    <t xml:space="preserve"> 一般公共预算拨款：</t>
  </si>
  <si>
    <t xml:space="preserve"> 基金预算拨款： </t>
  </si>
  <si>
    <t>0.00</t>
  </si>
  <si>
    <t xml:space="preserve"> 财政专户拨款：</t>
  </si>
  <si>
    <t xml:space="preserve"> 结余结转资金：</t>
  </si>
  <si>
    <t xml:space="preserve"> 其他：</t>
  </si>
  <si>
    <t>年度目标</t>
  </si>
  <si>
    <t xml:space="preserve">
绩效目标指标   </t>
  </si>
  <si>
    <t>一级指标</t>
  </si>
  <si>
    <t>二级指标</t>
  </si>
  <si>
    <t>三级指标</t>
  </si>
  <si>
    <t>绩效标准</t>
  </si>
  <si>
    <t>全年目标值</t>
  </si>
  <si>
    <t>投入</t>
  </si>
  <si>
    <t>时效目标</t>
  </si>
  <si>
    <t>成本目标</t>
  </si>
  <si>
    <t>资金结转率</t>
  </si>
  <si>
    <t>产出</t>
  </si>
  <si>
    <t>数量目标</t>
  </si>
  <si>
    <t>质量目标</t>
  </si>
  <si>
    <t>效益</t>
  </si>
  <si>
    <t>社会效益目标</t>
  </si>
  <si>
    <t>可持续影响目标</t>
  </si>
  <si>
    <t>服务对象满意度目标</t>
  </si>
  <si>
    <t>备注</t>
  </si>
  <si>
    <t>附表3-12</t>
  </si>
  <si>
    <t>2020年度一般公共预算支出经济分类情况表</t>
    <phoneticPr fontId="71" type="noConversion"/>
  </si>
  <si>
    <t>2020年部门业务费绩效目标申报表</t>
    <phoneticPr fontId="71" type="noConversion"/>
  </si>
  <si>
    <t>项目名称</t>
  </si>
  <si>
    <t>消防和配电设施等配套改造项目</t>
  </si>
  <si>
    <t>项目立项编码</t>
  </si>
  <si>
    <t>2019203220001</t>
  </si>
  <si>
    <t>项目
分类</t>
  </si>
  <si>
    <t>法律法规要求安排的项目支出□    省级及以上政府要求安排的项目支出□_x000D_
市委市政府研究确定的项目支出□    其他需安排的项目支出☑</t>
  </si>
  <si>
    <t>存续
类型</t>
  </si>
  <si>
    <t>延续 □_x000D_
新增 ☑</t>
  </si>
  <si>
    <t>项目负责人</t>
  </si>
  <si>
    <t>陈世成</t>
  </si>
  <si>
    <t>联系电话</t>
  </si>
  <si>
    <t>15160458880</t>
  </si>
  <si>
    <t>项目起止时间</t>
  </si>
  <si>
    <t>2020年01月01日至2021年12月31日</t>
  </si>
  <si>
    <t>项目
概况</t>
  </si>
  <si>
    <t>该项目为新综合楼建设的配套建设项目，主要包括：新建一个水泵房，一个配电房，一个消控中心及弱电机房，同时配套建设周边相关区域的道路、绿化、雨污水排水等室外附属设施及配齐消防水泵设备、低压配电配电柜、弱电机房设备及消防中心设备等配套设备，配备高压柜等，目的是为了保障新综合楼建设的消防配电等配套设施符合消防规范，确保综合楼符合验收条件。</t>
  </si>
  <si>
    <t>项目立项情况</t>
  </si>
  <si>
    <t>项目立项的依据</t>
  </si>
  <si>
    <t>中华人民共和国消防条例实施细则，第七条 设计人员在工程设计中，必须贯彻有关消防技术规范的要求。第八条 建设单位应当对新建、改建、扩建工程有关防火的设计图纸和资料负责审核。第十一条 工程竣工时，建设单位应当对工程的消防设施进行验收，对不符合防火设计要求的，待施工单位负责解决后，方可验收使用。</t>
  </si>
  <si>
    <t>项目申报的可行性</t>
  </si>
  <si>
    <t>单位新综合楼建设目前经专家设计论证，我校原有的消防和配电设施不符合现在的新规范，将影响到新综合楼无法验收，该项目的完工后，将改善我校消防配套设施，确保新综合楼建设通过验收。</t>
  </si>
  <si>
    <t>专项资金申请情况  （万元）</t>
  </si>
  <si>
    <t xml:space="preserve">                    分类
资金来源         </t>
  </si>
  <si>
    <t>部门发展性项目支出</t>
  </si>
  <si>
    <t>对市县转移支付支出</t>
  </si>
  <si>
    <t>340</t>
  </si>
  <si>
    <t>0</t>
  </si>
  <si>
    <t>项目实施期目标</t>
  </si>
  <si>
    <t>建设该项目的消防及配电配套设施，确保新综合楼建设的消防配电等配套设施符合消防规范。</t>
  </si>
  <si>
    <t>绩效目标指标</t>
  </si>
  <si>
    <t>半年目标值</t>
  </si>
  <si>
    <t>该项目实际财政结转资金/当年度财政实际拨付资金</t>
  </si>
  <si>
    <t>60.00</t>
  </si>
  <si>
    <t>9.00</t>
  </si>
  <si>
    <t>当年度该项目投入不超过340万元</t>
  </si>
  <si>
    <t>100.00</t>
  </si>
  <si>
    <t>340.00</t>
  </si>
  <si>
    <t>水泵房</t>
  </si>
  <si>
    <t>规划建设完成水泵房个数1个</t>
  </si>
  <si>
    <t>1.00</t>
  </si>
  <si>
    <t>配电房</t>
  </si>
  <si>
    <t>规划建设配电房数量1个</t>
  </si>
  <si>
    <t>消控中心及弱电机房</t>
  </si>
  <si>
    <t>规划建设的消控中心及弱电机房2个</t>
  </si>
  <si>
    <t>2.00</t>
  </si>
  <si>
    <t>高低压配电柜</t>
  </si>
  <si>
    <t>规划建设的高低压配电柜2组以上</t>
  </si>
  <si>
    <t>工程项目完成率</t>
  </si>
  <si>
    <t>计算方法：实际完成工程量÷总工程量*100%</t>
  </si>
  <si>
    <t>20.00</t>
  </si>
  <si>
    <t>50.00</t>
  </si>
  <si>
    <t>残疾学生义务教育入学增加率</t>
  </si>
  <si>
    <t>（今年残疾学生入学数-去年残疾学生入学数）/去年残疾学生入学数*100%</t>
  </si>
  <si>
    <t>5.00</t>
  </si>
  <si>
    <t>8.00</t>
  </si>
  <si>
    <t>公众对该项目的知晓率</t>
  </si>
  <si>
    <t>计算方法：根据问卷调查结果测算。</t>
  </si>
  <si>
    <t>45.00</t>
  </si>
  <si>
    <t>80.00</t>
  </si>
  <si>
    <t>校园安全隐患减少比率</t>
  </si>
  <si>
    <t>计算方法：[(项目实施之前的安全隐患数量-实施之后的安全隐患发生量)÷实施之前的安全隐患发生量]*100%</t>
  </si>
  <si>
    <t>10.00</t>
  </si>
  <si>
    <t>调查人员对该项目的满意度</t>
  </si>
  <si>
    <t>计算方法：（回答非常满意和满意的问卷数量-参加调查问卷份数）*100%</t>
  </si>
  <si>
    <t>75.00</t>
  </si>
  <si>
    <t>85.00</t>
  </si>
  <si>
    <t>2020年度专项资金绩效目标表</t>
    <phoneticPr fontId="71" type="noConversion"/>
  </si>
  <si>
    <t>124</t>
  </si>
  <si>
    <t>根据闽财教指【2019】85号文件要求，落实特教学校“两免一补”补助经费，对在校残疾学生实施免学费、教科书费、住宿费，补助生活费，按学生数补助省级生均公用经费，同时改善学校办学配套设施，保证学校教学活动及后勤服务的正常开展。</t>
  </si>
  <si>
    <t>资金到位及时率</t>
  </si>
  <si>
    <t>财政资金实际下拨金额/单位该项目预算总金额</t>
  </si>
  <si>
    <t>提前下达2020年特教学校“两免一补”省级补助资金</t>
  </si>
  <si>
    <t>按补助经费中的实际下达年生均补助的各项标准不低于去年省定标准</t>
  </si>
  <si>
    <t>124.00</t>
  </si>
  <si>
    <t>特教学校受益人数</t>
  </si>
  <si>
    <t>计算方法：按实际在校受益师生人数统计</t>
  </si>
  <si>
    <t>285.00</t>
  </si>
  <si>
    <t>烘焙烹饪室集成灶</t>
  </si>
  <si>
    <t>购置烘焙烹饪室集成灶数量</t>
  </si>
  <si>
    <t>6.00</t>
  </si>
  <si>
    <t>书画室智能化书画桌</t>
  </si>
  <si>
    <t>购置书画室智能化书画桌</t>
  </si>
  <si>
    <t>培训教师人数</t>
  </si>
  <si>
    <t>计算方法：按照实际发生情况进行统计</t>
  </si>
  <si>
    <t>76.00</t>
  </si>
  <si>
    <t>集成灶设备合格率</t>
  </si>
  <si>
    <t>计算方法：合格的集成灶设备÷采购的集成灶设备*100%</t>
  </si>
  <si>
    <t>智能化书画桌合格率</t>
  </si>
  <si>
    <t>计算方法：智能化书画桌验收合格数÷实际购买智能化书画桌总数量*100%</t>
  </si>
  <si>
    <t>本年“两免一补”受益学生覆盖率</t>
  </si>
  <si>
    <t>计算方法：本年“两免一补”受益学生数÷本年符合受益条件学生数*100%</t>
  </si>
  <si>
    <t>教师继续教育培训覆盖率</t>
  </si>
  <si>
    <t>计算方法：实际参加继续教育教师人数÷教师总人数*100%</t>
  </si>
  <si>
    <t>95.00</t>
  </si>
  <si>
    <t>残疾学生就业增加率</t>
  </si>
  <si>
    <t>（今年就业人数-去年就业人数）/去年就业人数*100%</t>
  </si>
  <si>
    <t>15.00</t>
  </si>
  <si>
    <t>师生满意度</t>
  </si>
  <si>
    <t>参与调查满意人数/参与调查的师生数</t>
  </si>
  <si>
    <t>90.00</t>
  </si>
  <si>
    <t>单位名称：</t>
    <phoneticPr fontId="71" type="noConversion"/>
  </si>
  <si>
    <t>2020年度一般公共预算基本支出经济分类情况表</t>
    <phoneticPr fontId="71" type="noConversion"/>
  </si>
  <si>
    <t>2020年度一般公共预算“三公”经费支出预算表</t>
    <phoneticPr fontId="71" type="noConversion"/>
  </si>
  <si>
    <t>2020年度部门专项资金管理清单目录（本表无内容）</t>
    <phoneticPr fontId="71" type="noConversion"/>
  </si>
</sst>
</file>

<file path=xl/styles.xml><?xml version="1.0" encoding="utf-8"?>
<styleSheet xmlns="http://schemas.openxmlformats.org/spreadsheetml/2006/main">
  <numFmts count="19">
    <numFmt numFmtId="41" formatCode="_ * #,##0_ ;_ * \-#,##0_ ;_ * &quot;-&quot;_ ;_ @_ "/>
    <numFmt numFmtId="43" formatCode="_ * #,##0.00_ ;_ * \-#,##0.00_ ;_ * &quot;-&quot;??_ ;_ @_ "/>
    <numFmt numFmtId="176" formatCode="#,##0.000_ "/>
    <numFmt numFmtId="177" formatCode="_ \¥* #,##0.00_ ;_ \¥* \-#,##0.00_ ;_ \¥* &quot;-&quot;??_ ;_ @_ "/>
    <numFmt numFmtId="178" formatCode="_-* #,##0_-;\-* #,##0_-;_-* &quot;-&quot;_-;_-@_-"/>
    <numFmt numFmtId="179" formatCode="_-\¥* #,##0_-;\-\¥* #,##0_-;_-\¥* &quot;-&quot;_-;_-@_-"/>
    <numFmt numFmtId="180" formatCode="#,##0.00_ "/>
    <numFmt numFmtId="181" formatCode="_-&quot;$&quot;* #,##0_-;\-&quot;$&quot;* #,##0_-;_-&quot;$&quot;* &quot;-&quot;_-;_-@_-"/>
    <numFmt numFmtId="182" formatCode="#,##0;\(#,##0\)"/>
    <numFmt numFmtId="183" formatCode="0.0"/>
    <numFmt numFmtId="184" formatCode="_-* #,##0.0000_-;\-* #,##0.0000_-;_-* &quot;-&quot;??_-;_-@_-"/>
    <numFmt numFmtId="185" formatCode="_(* #,##0.00_);_(* \(#,##0.00\);_(* &quot;-&quot;??_);_(@_)"/>
    <numFmt numFmtId="186" formatCode="_-* #,##0.00_-;\-* #,##0.00_-;_-* &quot;-&quot;??_-;_-@_-"/>
    <numFmt numFmtId="187" formatCode="\$#,##0;\(\$#,##0\)"/>
    <numFmt numFmtId="188" formatCode="#,##0;\-#,##0;&quot;-&quot;"/>
    <numFmt numFmtId="189" formatCode="* #,##0.0;* \-#,##0.0;* &quot;&quot;??;@"/>
    <numFmt numFmtId="190" formatCode="\$#,##0.00;\(\$#,##0.00\)"/>
    <numFmt numFmtId="191" formatCode="#,##0.0"/>
    <numFmt numFmtId="192" formatCode="_(&quot;$&quot;* #,##0.00_);_(&quot;$&quot;* \(#,##0.00\);_(&quot;$&quot;* &quot;-&quot;??_);_(@_)"/>
  </numFmts>
  <fonts count="79">
    <font>
      <sz val="11"/>
      <color theme="1"/>
      <name val="宋体"/>
      <charset val="134"/>
      <scheme val="minor"/>
    </font>
    <font>
      <sz val="11"/>
      <color indexed="8"/>
      <name val="宋体"/>
      <charset val="134"/>
    </font>
    <font>
      <sz val="12"/>
      <color theme="1"/>
      <name val="宋体"/>
      <charset val="134"/>
      <scheme val="minor"/>
    </font>
    <font>
      <sz val="12"/>
      <name val="宋体"/>
      <charset val="134"/>
    </font>
    <font>
      <sz val="16"/>
      <name val="方正小标宋_GBK"/>
      <charset val="134"/>
    </font>
    <font>
      <sz val="12"/>
      <color indexed="8"/>
      <name val="宋体"/>
      <family val="3"/>
      <charset val="134"/>
    </font>
    <font>
      <sz val="14.05"/>
      <color indexed="8"/>
      <name val="方正小标宋简体"/>
      <family val="4"/>
      <charset val="134"/>
    </font>
    <font>
      <sz val="20"/>
      <color indexed="8"/>
      <name val="方正小标宋简体"/>
      <family val="4"/>
      <charset val="134"/>
    </font>
    <font>
      <b/>
      <sz val="11"/>
      <color indexed="8"/>
      <name val="宋体"/>
      <family val="3"/>
      <charset val="134"/>
    </font>
    <font>
      <sz val="11"/>
      <name val="宋体"/>
      <family val="3"/>
      <charset val="134"/>
    </font>
    <font>
      <sz val="12"/>
      <name val="楷体_GB2312"/>
      <charset val="134"/>
    </font>
    <font>
      <b/>
      <sz val="11"/>
      <name val="宋体"/>
      <family val="3"/>
      <charset val="134"/>
    </font>
    <font>
      <b/>
      <sz val="12"/>
      <name val="宋体"/>
      <family val="3"/>
      <charset val="134"/>
    </font>
    <font>
      <sz val="10"/>
      <name val="Arial"/>
      <family val="2"/>
    </font>
    <font>
      <sz val="16"/>
      <color indexed="8"/>
      <name val="方正小标宋_GBK"/>
      <charset val="134"/>
    </font>
    <font>
      <sz val="10"/>
      <name val="宋体"/>
      <family val="3"/>
      <charset val="134"/>
    </font>
    <font>
      <sz val="10"/>
      <color indexed="0"/>
      <name val="宋体"/>
      <family val="3"/>
      <charset val="134"/>
    </font>
    <font>
      <sz val="8"/>
      <name val="宋体"/>
      <family val="3"/>
      <charset val="134"/>
    </font>
    <font>
      <sz val="11"/>
      <name val="楷体"/>
      <family val="3"/>
      <charset val="134"/>
    </font>
    <font>
      <sz val="11"/>
      <name val="华文楷体"/>
      <charset val="134"/>
    </font>
    <font>
      <b/>
      <sz val="20"/>
      <color indexed="8"/>
      <name val="宋体"/>
      <family val="3"/>
      <charset val="134"/>
    </font>
    <font>
      <sz val="20"/>
      <name val="黑体"/>
      <family val="3"/>
      <charset val="134"/>
    </font>
    <font>
      <sz val="11"/>
      <color theme="1"/>
      <name val="宋体"/>
      <family val="3"/>
      <charset val="134"/>
      <scheme val="minor"/>
    </font>
    <font>
      <sz val="12"/>
      <name val="黑体"/>
      <family val="3"/>
      <charset val="134"/>
    </font>
    <font>
      <sz val="18"/>
      <name val="方正小标宋_GBK"/>
      <charset val="134"/>
    </font>
    <font>
      <b/>
      <sz val="14"/>
      <name val="楷体"/>
      <family val="3"/>
      <charset val="134"/>
    </font>
    <font>
      <sz val="11"/>
      <color indexed="9"/>
      <name val="宋体"/>
      <family val="3"/>
      <charset val="134"/>
    </font>
    <font>
      <sz val="11"/>
      <color indexed="42"/>
      <name val="宋体"/>
      <family val="3"/>
      <charset val="134"/>
    </font>
    <font>
      <sz val="11"/>
      <color indexed="17"/>
      <name val="宋体"/>
      <family val="3"/>
      <charset val="134"/>
    </font>
    <font>
      <sz val="10"/>
      <name val="Times New Roman"/>
      <family val="1"/>
    </font>
    <font>
      <b/>
      <sz val="11"/>
      <color indexed="9"/>
      <name val="宋体"/>
      <family val="3"/>
      <charset val="134"/>
    </font>
    <font>
      <sz val="11"/>
      <color indexed="20"/>
      <name val="宋体"/>
      <family val="3"/>
      <charset val="134"/>
    </font>
    <font>
      <b/>
      <sz val="11"/>
      <color indexed="42"/>
      <name val="宋体"/>
      <family val="3"/>
      <charset val="134"/>
    </font>
    <font>
      <b/>
      <sz val="15"/>
      <color indexed="56"/>
      <name val="宋体"/>
      <family val="3"/>
      <charset val="134"/>
    </font>
    <font>
      <sz val="9"/>
      <name val="宋体"/>
      <family val="3"/>
      <charset val="134"/>
    </font>
    <font>
      <b/>
      <sz val="11"/>
      <color indexed="52"/>
      <name val="宋体"/>
      <family val="3"/>
      <charset val="134"/>
    </font>
    <font>
      <b/>
      <sz val="18"/>
      <color indexed="56"/>
      <name val="宋体"/>
      <family val="3"/>
      <charset val="134"/>
    </font>
    <font>
      <b/>
      <sz val="11"/>
      <color theme="1"/>
      <name val="宋体"/>
      <family val="3"/>
      <charset val="134"/>
      <scheme val="minor"/>
    </font>
    <font>
      <sz val="12"/>
      <color indexed="20"/>
      <name val="宋体"/>
      <family val="3"/>
      <charset val="134"/>
    </font>
    <font>
      <sz val="11"/>
      <color indexed="52"/>
      <name val="宋体"/>
      <family val="3"/>
      <charset val="134"/>
    </font>
    <font>
      <b/>
      <sz val="18"/>
      <color indexed="62"/>
      <name val="宋体"/>
      <family val="3"/>
      <charset val="134"/>
    </font>
    <font>
      <b/>
      <sz val="11"/>
      <color indexed="56"/>
      <name val="宋体"/>
      <family val="3"/>
      <charset val="134"/>
    </font>
    <font>
      <sz val="11"/>
      <color indexed="62"/>
      <name val="宋体"/>
      <family val="3"/>
      <charset val="134"/>
    </font>
    <font>
      <sz val="11"/>
      <color indexed="60"/>
      <name val="宋体"/>
      <family val="3"/>
      <charset val="134"/>
    </font>
    <font>
      <i/>
      <sz val="11"/>
      <color indexed="23"/>
      <name val="宋体"/>
      <family val="3"/>
      <charset val="134"/>
    </font>
    <font>
      <u/>
      <sz val="12"/>
      <color indexed="12"/>
      <name val="宋体"/>
      <family val="3"/>
      <charset val="134"/>
    </font>
    <font>
      <sz val="11"/>
      <color indexed="10"/>
      <name val="宋体"/>
      <family val="3"/>
      <charset val="134"/>
    </font>
    <font>
      <sz val="9"/>
      <color indexed="8"/>
      <name val="宋体"/>
      <family val="3"/>
      <charset val="134"/>
    </font>
    <font>
      <b/>
      <sz val="21"/>
      <name val="楷体_GB2312"/>
      <charset val="134"/>
    </font>
    <font>
      <u/>
      <sz val="12"/>
      <color indexed="36"/>
      <name val="宋体"/>
      <family val="3"/>
      <charset val="134"/>
    </font>
    <font>
      <b/>
      <sz val="13"/>
      <color indexed="56"/>
      <name val="宋体"/>
      <family val="3"/>
      <charset val="134"/>
    </font>
    <font>
      <b/>
      <sz val="15"/>
      <color indexed="54"/>
      <name val="宋体"/>
      <family val="3"/>
      <charset val="134"/>
    </font>
    <font>
      <b/>
      <sz val="15"/>
      <color indexed="62"/>
      <name val="宋体"/>
      <family val="3"/>
      <charset val="134"/>
    </font>
    <font>
      <sz val="10"/>
      <color indexed="8"/>
      <name val="Arial"/>
      <family val="2"/>
    </font>
    <font>
      <b/>
      <sz val="11"/>
      <color indexed="63"/>
      <name val="宋体"/>
      <family val="3"/>
      <charset val="134"/>
    </font>
    <font>
      <sz val="12"/>
      <name val="Helv"/>
      <family val="2"/>
    </font>
    <font>
      <b/>
      <sz val="11"/>
      <color indexed="62"/>
      <name val="宋体"/>
      <family val="3"/>
      <charset val="134"/>
    </font>
    <font>
      <b/>
      <sz val="11"/>
      <color indexed="54"/>
      <name val="宋体"/>
      <family val="3"/>
      <charset val="134"/>
    </font>
    <font>
      <b/>
      <sz val="13"/>
      <color indexed="62"/>
      <name val="宋体"/>
      <family val="3"/>
      <charset val="134"/>
    </font>
    <font>
      <b/>
      <sz val="13"/>
      <color indexed="54"/>
      <name val="宋体"/>
      <family val="3"/>
      <charset val="134"/>
    </font>
    <font>
      <b/>
      <sz val="18"/>
      <color theme="3"/>
      <name val="宋体"/>
      <family val="3"/>
      <charset val="134"/>
      <scheme val="major"/>
    </font>
    <font>
      <sz val="7"/>
      <name val="Small Fonts"/>
      <charset val="134"/>
    </font>
    <font>
      <b/>
      <sz val="18"/>
      <name val="Arial"/>
      <family val="2"/>
    </font>
    <font>
      <sz val="18"/>
      <color indexed="54"/>
      <name val="宋体"/>
      <family val="3"/>
      <charset val="134"/>
    </font>
    <font>
      <sz val="12"/>
      <name val="Arial"/>
      <family val="2"/>
    </font>
    <font>
      <b/>
      <sz val="12"/>
      <name val="Arial"/>
      <family val="2"/>
    </font>
    <font>
      <sz val="8"/>
      <name val="Times New Roman"/>
      <family val="1"/>
    </font>
    <font>
      <sz val="12"/>
      <color indexed="17"/>
      <name val="宋体"/>
      <family val="3"/>
      <charset val="134"/>
    </font>
    <font>
      <sz val="10"/>
      <name val="MS Sans Serif"/>
      <family val="1"/>
    </font>
    <font>
      <sz val="12"/>
      <name val="奔覆眉"/>
      <charset val="134"/>
    </font>
    <font>
      <sz val="12"/>
      <name val="Courier"/>
      <family val="3"/>
    </font>
    <font>
      <sz val="9"/>
      <name val="宋体"/>
      <family val="3"/>
      <charset val="134"/>
      <scheme val="minor"/>
    </font>
    <font>
      <sz val="10.6"/>
      <color indexed="8"/>
      <name val="楷体"/>
      <family val="3"/>
      <charset val="134"/>
    </font>
    <font>
      <sz val="10.6"/>
      <color indexed="8"/>
      <name val="宋体"/>
      <family val="3"/>
      <charset val="134"/>
    </font>
    <font>
      <sz val="11"/>
      <color indexed="8"/>
      <name val="宋体"/>
      <family val="3"/>
      <charset val="134"/>
    </font>
    <font>
      <sz val="8.6999999999999993"/>
      <color indexed="8"/>
      <name val="宋体"/>
      <family val="3"/>
      <charset val="134"/>
    </font>
    <font>
      <sz val="10.65"/>
      <color indexed="8"/>
      <name val="楷体"/>
      <family val="3"/>
      <charset val="134"/>
    </font>
    <font>
      <sz val="10.65"/>
      <color indexed="8"/>
      <name val="宋体"/>
      <family val="3"/>
      <charset val="134"/>
    </font>
    <font>
      <sz val="11.6"/>
      <name val="宋体"/>
      <family val="3"/>
      <charset val="134"/>
    </font>
  </fonts>
  <fills count="29">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49"/>
        <bgColor indexed="64"/>
      </patternFill>
    </fill>
    <fill>
      <patternFill patternType="solid">
        <fgColor indexed="43"/>
        <bgColor indexed="64"/>
      </patternFill>
    </fill>
    <fill>
      <patternFill patternType="solid">
        <fgColor indexed="31"/>
        <bgColor indexed="64"/>
      </patternFill>
    </fill>
    <fill>
      <patternFill patternType="solid">
        <fgColor indexed="36"/>
        <bgColor indexed="64"/>
      </patternFill>
    </fill>
    <fill>
      <patternFill patternType="solid">
        <fgColor indexed="45"/>
        <bgColor indexed="64"/>
      </patternFill>
    </fill>
    <fill>
      <patternFill patternType="solid">
        <fgColor indexed="44"/>
        <bgColor indexed="64"/>
      </patternFill>
    </fill>
    <fill>
      <patternFill patternType="solid">
        <fgColor indexed="51"/>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26"/>
        <bgColor indexed="64"/>
      </patternFill>
    </fill>
    <fill>
      <patternFill patternType="solid">
        <fgColor indexed="47"/>
        <bgColor indexed="64"/>
      </patternFill>
    </fill>
    <fill>
      <patternFill patternType="solid">
        <fgColor indexed="46"/>
        <bgColor indexed="64"/>
      </patternFill>
    </fill>
    <fill>
      <patternFill patternType="solid">
        <fgColor indexed="55"/>
        <bgColor indexed="64"/>
      </patternFill>
    </fill>
    <fill>
      <patternFill patternType="solid">
        <fgColor indexed="27"/>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62"/>
        <bgColor indexed="64"/>
      </patternFill>
    </fill>
    <fill>
      <patternFill patternType="solid">
        <fgColor indexed="53"/>
        <bgColor indexed="64"/>
      </patternFill>
    </fill>
    <fill>
      <patternFill patternType="solid">
        <fgColor rgb="FFC0C0C0"/>
        <bgColor indexed="64"/>
      </patternFill>
    </fill>
    <fill>
      <patternFill patternType="solid">
        <fgColor rgb="FFFFFFFF"/>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indexed="49"/>
      </top>
      <bottom style="double">
        <color indexed="49"/>
      </bottom>
      <diagonal/>
    </border>
    <border>
      <left/>
      <right/>
      <top/>
      <bottom style="thick">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thick">
        <color indexed="44"/>
      </bottom>
      <diagonal/>
    </border>
    <border>
      <left/>
      <right/>
      <top style="medium">
        <color auto="1"/>
      </top>
      <bottom style="medium">
        <color auto="1"/>
      </bottom>
      <diagonal/>
    </border>
    <border>
      <left/>
      <right/>
      <top style="thin">
        <color auto="1"/>
      </top>
      <bottom style="double">
        <color auto="1"/>
      </bottom>
      <diagonal/>
    </border>
    <border>
      <left/>
      <right/>
      <top/>
      <bottom style="medium">
        <color indexed="4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s>
  <cellStyleXfs count="4955">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26" fillId="14" borderId="0" applyNumberFormat="0" applyBorder="0" applyAlignment="0" applyProtection="0">
      <alignment vertical="center"/>
    </xf>
    <xf numFmtId="0" fontId="3" fillId="0" borderId="0">
      <alignment vertical="center"/>
    </xf>
    <xf numFmtId="0" fontId="1" fillId="0" borderId="0">
      <alignment vertical="center"/>
    </xf>
    <xf numFmtId="0" fontId="1" fillId="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3" fillId="0" borderId="0"/>
    <xf numFmtId="0" fontId="1" fillId="18" borderId="0" applyNumberFormat="0" applyBorder="0" applyAlignment="0" applyProtection="0">
      <alignment vertical="center"/>
    </xf>
    <xf numFmtId="0" fontId="3" fillId="0" borderId="0"/>
    <xf numFmtId="43"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19"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3" fillId="0" borderId="0">
      <alignment vertical="center"/>
    </xf>
    <xf numFmtId="0" fontId="3" fillId="0" borderId="0">
      <alignment vertical="center"/>
    </xf>
    <xf numFmtId="0" fontId="1" fillId="18"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26" fillId="5" borderId="0" applyNumberFormat="0" applyBorder="0" applyAlignment="0" applyProtection="0">
      <alignment vertical="center"/>
    </xf>
    <xf numFmtId="0" fontId="3" fillId="0" borderId="0"/>
    <xf numFmtId="0" fontId="3" fillId="0" borderId="0"/>
    <xf numFmtId="0" fontId="28" fillId="15" borderId="0" applyNumberFormat="0" applyBorder="0" applyAlignment="0" applyProtection="0">
      <alignment vertical="center"/>
    </xf>
    <xf numFmtId="0" fontId="3" fillId="0" borderId="0">
      <alignment vertical="center"/>
    </xf>
    <xf numFmtId="0" fontId="3" fillId="0" borderId="0">
      <alignment vertical="center"/>
    </xf>
    <xf numFmtId="179" fontId="3" fillId="0" borderId="0" applyFont="0" applyFill="0" applyBorder="0" applyAlignment="0" applyProtection="0">
      <alignment vertical="center"/>
    </xf>
    <xf numFmtId="0" fontId="3" fillId="0" borderId="0">
      <alignment vertical="center"/>
    </xf>
    <xf numFmtId="0" fontId="26" fillId="5"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3" fillId="0" borderId="13" applyNumberFormat="0" applyFill="0" applyAlignment="0" applyProtection="0">
      <alignment vertical="center"/>
    </xf>
    <xf numFmtId="0" fontId="3" fillId="0" borderId="0"/>
    <xf numFmtId="0" fontId="3" fillId="0" borderId="0"/>
    <xf numFmtId="179" fontId="3" fillId="0" borderId="0" applyFont="0" applyFill="0" applyBorder="0" applyAlignment="0" applyProtection="0">
      <alignment vertical="center"/>
    </xf>
    <xf numFmtId="0" fontId="3" fillId="0" borderId="0">
      <alignment vertical="center"/>
    </xf>
    <xf numFmtId="0" fontId="3" fillId="0" borderId="0"/>
    <xf numFmtId="0" fontId="3" fillId="0" borderId="0"/>
    <xf numFmtId="0" fontId="1" fillId="1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7" fillId="22" borderId="0" applyNumberFormat="0" applyBorder="0" applyAlignment="0" applyProtection="0">
      <alignment vertical="center"/>
    </xf>
    <xf numFmtId="0" fontId="1" fillId="11" borderId="0" applyNumberFormat="0" applyBorder="0" applyAlignment="0" applyProtection="0">
      <alignment vertical="center"/>
    </xf>
    <xf numFmtId="0" fontId="35" fillId="4" borderId="14" applyNumberFormat="0" applyAlignment="0" applyProtection="0">
      <alignment vertical="center"/>
    </xf>
    <xf numFmtId="0" fontId="3" fillId="0" borderId="0"/>
    <xf numFmtId="0" fontId="3" fillId="0" borderId="0"/>
    <xf numFmtId="0" fontId="3" fillId="0" borderId="0">
      <alignment vertical="center"/>
    </xf>
    <xf numFmtId="0" fontId="36" fillId="0" borderId="0" applyNumberFormat="0" applyFill="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9" borderId="0" applyNumberFormat="0" applyBorder="0" applyAlignment="0" applyProtection="0">
      <alignment vertical="center"/>
    </xf>
    <xf numFmtId="0" fontId="38" fillId="11" borderId="0" applyNumberFormat="0" applyBorder="0" applyAlignment="0" applyProtection="0">
      <alignment vertical="center"/>
    </xf>
    <xf numFmtId="0" fontId="31" fillId="11" borderId="0" applyNumberFormat="0" applyBorder="0" applyAlignment="0" applyProtection="0">
      <alignment vertical="center"/>
    </xf>
    <xf numFmtId="0" fontId="3" fillId="0" borderId="0">
      <alignment vertical="center"/>
    </xf>
    <xf numFmtId="0" fontId="3" fillId="0" borderId="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1" fillId="0" borderId="0"/>
    <xf numFmtId="0" fontId="3" fillId="0" borderId="0">
      <alignment vertical="center"/>
    </xf>
    <xf numFmtId="0" fontId="40" fillId="0" borderId="0" applyNumberFormat="0" applyFill="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3" fillId="0" borderId="0">
      <alignment vertical="center"/>
    </xf>
    <xf numFmtId="0" fontId="3" fillId="0" borderId="0"/>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42" fillId="18" borderId="14" applyNumberFormat="0" applyAlignment="0" applyProtection="0">
      <alignment vertical="center"/>
    </xf>
    <xf numFmtId="0" fontId="13" fillId="0" borderId="0">
      <alignment vertical="center"/>
    </xf>
    <xf numFmtId="0" fontId="3" fillId="0" borderId="0"/>
    <xf numFmtId="0" fontId="3" fillId="0" borderId="0"/>
    <xf numFmtId="0" fontId="3" fillId="0" borderId="0">
      <alignment vertical="center"/>
    </xf>
    <xf numFmtId="0" fontId="1" fillId="19" borderId="0" applyNumberFormat="0" applyBorder="0" applyAlignment="0" applyProtection="0">
      <alignment vertical="center"/>
    </xf>
    <xf numFmtId="43" fontId="3" fillId="0" borderId="0" applyFont="0" applyFill="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1" fillId="21" borderId="0" applyNumberFormat="0" applyBorder="0" applyAlignment="0" applyProtection="0">
      <alignment vertical="center"/>
    </xf>
    <xf numFmtId="43" fontId="3" fillId="0" borderId="0" applyFont="0" applyFill="0" applyBorder="0" applyAlignment="0" applyProtection="0">
      <alignment vertical="center"/>
    </xf>
    <xf numFmtId="0" fontId="40" fillId="0" borderId="0" applyNumberFormat="0" applyFill="0" applyBorder="0" applyAlignment="0" applyProtection="0">
      <alignment vertical="center"/>
    </xf>
    <xf numFmtId="0" fontId="3" fillId="0" borderId="0"/>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9" fontId="3" fillId="0" borderId="0" applyFont="0" applyFill="0" applyBorder="0" applyAlignment="0" applyProtection="0">
      <alignment vertical="center"/>
    </xf>
    <xf numFmtId="0" fontId="26" fillId="16" borderId="0" applyNumberFormat="0" applyBorder="0" applyAlignment="0" applyProtection="0">
      <alignment vertical="center"/>
    </xf>
    <xf numFmtId="43" fontId="3" fillId="0" borderId="0" applyFont="0" applyFill="0" applyBorder="0" applyAlignment="0" applyProtection="0">
      <alignment vertical="center"/>
    </xf>
    <xf numFmtId="0" fontId="3" fillId="0" borderId="0"/>
    <xf numFmtId="0" fontId="1" fillId="18" borderId="0" applyNumberFormat="0" applyBorder="0" applyAlignment="0" applyProtection="0">
      <alignment vertical="center"/>
    </xf>
    <xf numFmtId="0" fontId="3" fillId="0" borderId="0">
      <alignment vertical="center"/>
    </xf>
    <xf numFmtId="0" fontId="27" fillId="6" borderId="0" applyNumberFormat="0" applyBorder="0" applyAlignment="0" applyProtection="0">
      <alignment vertical="center"/>
    </xf>
    <xf numFmtId="0" fontId="3" fillId="0" borderId="0"/>
    <xf numFmtId="0" fontId="43" fillId="8" borderId="0" applyNumberFormat="0" applyBorder="0" applyAlignment="0" applyProtection="0">
      <alignment vertical="center"/>
    </xf>
    <xf numFmtId="0" fontId="26" fillId="23" borderId="0" applyNumberFormat="0" applyBorder="0" applyAlignment="0" applyProtection="0">
      <alignment vertical="center"/>
    </xf>
    <xf numFmtId="0" fontId="1" fillId="4" borderId="0" applyNumberFormat="0" applyBorder="0" applyAlignment="0" applyProtection="0">
      <alignment vertical="center"/>
    </xf>
    <xf numFmtId="0" fontId="1" fillId="18" borderId="0" applyNumberFormat="0" applyBorder="0" applyAlignment="0" applyProtection="0">
      <alignment vertical="center"/>
    </xf>
    <xf numFmtId="0" fontId="3" fillId="0" borderId="0"/>
    <xf numFmtId="0" fontId="1" fillId="11" borderId="0" applyNumberFormat="0" applyBorder="0" applyAlignment="0" applyProtection="0">
      <alignment vertical="center"/>
    </xf>
    <xf numFmtId="0" fontId="1" fillId="4"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26" fillId="16" borderId="0" applyNumberFormat="0" applyBorder="0" applyAlignment="0" applyProtection="0">
      <alignment vertical="center"/>
    </xf>
    <xf numFmtId="43" fontId="3" fillId="0" borderId="0" applyFont="0" applyFill="0" applyBorder="0" applyAlignment="0" applyProtection="0"/>
    <xf numFmtId="0" fontId="3" fillId="0" borderId="0">
      <alignment vertical="center"/>
    </xf>
    <xf numFmtId="0" fontId="3" fillId="0" borderId="0"/>
    <xf numFmtId="0" fontId="44" fillId="0" borderId="0" applyNumberFormat="0" applyFill="0" applyBorder="0" applyAlignment="0" applyProtection="0">
      <alignment vertical="center"/>
    </xf>
    <xf numFmtId="177" fontId="3" fillId="0" borderId="0" applyFont="0" applyFill="0" applyBorder="0" applyAlignment="0" applyProtection="0"/>
    <xf numFmtId="0" fontId="3" fillId="0" borderId="0">
      <alignment vertical="center"/>
    </xf>
    <xf numFmtId="0" fontId="3" fillId="0" borderId="0"/>
    <xf numFmtId="0" fontId="3" fillId="0" borderId="0"/>
    <xf numFmtId="0" fontId="1" fillId="4"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1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1" fillId="13" borderId="0" applyNumberFormat="0" applyBorder="0" applyAlignment="0" applyProtection="0">
      <alignment vertical="center"/>
    </xf>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2" fillId="0" borderId="0"/>
    <xf numFmtId="0" fontId="1" fillId="5" borderId="0" applyNumberFormat="0" applyBorder="0" applyAlignment="0" applyProtection="0">
      <alignment vertical="center"/>
    </xf>
    <xf numFmtId="0" fontId="3" fillId="0" borderId="0">
      <alignment vertical="center"/>
    </xf>
    <xf numFmtId="0" fontId="3" fillId="0" borderId="0"/>
    <xf numFmtId="0" fontId="3" fillId="0" borderId="0"/>
    <xf numFmtId="0" fontId="27" fillId="22" borderId="0" applyNumberFormat="0" applyBorder="0" applyAlignment="0" applyProtection="0">
      <alignment vertical="center"/>
    </xf>
    <xf numFmtId="0" fontId="1" fillId="1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2" fillId="20" borderId="12" applyNumberFormat="0" applyAlignment="0" applyProtection="0">
      <alignment vertical="center"/>
    </xf>
    <xf numFmtId="0" fontId="26" fillId="10" borderId="0" applyNumberFormat="0" applyBorder="0" applyAlignment="0" applyProtection="0">
      <alignment vertical="center"/>
    </xf>
    <xf numFmtId="0" fontId="1" fillId="18"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26" fillId="10" borderId="0" applyNumberFormat="0" applyBorder="0" applyAlignment="0" applyProtection="0">
      <alignment vertical="center"/>
    </xf>
    <xf numFmtId="0" fontId="3" fillId="0" borderId="0"/>
    <xf numFmtId="0" fontId="3" fillId="0" borderId="0">
      <alignment vertical="center"/>
    </xf>
    <xf numFmtId="0" fontId="3" fillId="0" borderId="0"/>
    <xf numFmtId="177"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1" fillId="0" borderId="0"/>
    <xf numFmtId="0" fontId="3" fillId="0" borderId="0">
      <alignment vertical="center"/>
    </xf>
    <xf numFmtId="0" fontId="3" fillId="0" borderId="0">
      <alignment vertical="center"/>
    </xf>
    <xf numFmtId="0" fontId="3" fillId="0" borderId="0"/>
    <xf numFmtId="0" fontId="28" fillId="15"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42" fillId="18" borderId="14" applyNumberFormat="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26" fillId="10" borderId="0" applyNumberFormat="0" applyBorder="0" applyAlignment="0" applyProtection="0">
      <alignment vertical="center"/>
    </xf>
    <xf numFmtId="0" fontId="1" fillId="9" borderId="0" applyNumberFormat="0" applyBorder="0" applyAlignment="0" applyProtection="0">
      <alignment vertical="center"/>
    </xf>
    <xf numFmtId="0" fontId="3" fillId="0" borderId="0">
      <alignment vertical="center"/>
    </xf>
    <xf numFmtId="0" fontId="3" fillId="0" borderId="0"/>
    <xf numFmtId="0" fontId="1" fillId="0" borderId="0"/>
    <xf numFmtId="0" fontId="3" fillId="0" borderId="0"/>
    <xf numFmtId="0" fontId="3" fillId="0" borderId="0">
      <alignment vertical="center"/>
    </xf>
    <xf numFmtId="0" fontId="3" fillId="0" borderId="0"/>
    <xf numFmtId="0" fontId="22" fillId="0" borderId="0"/>
    <xf numFmtId="0" fontId="3" fillId="0" borderId="0">
      <alignment vertical="center"/>
    </xf>
    <xf numFmtId="0" fontId="32" fillId="20" borderId="12" applyNumberFormat="0" applyAlignment="0" applyProtection="0">
      <alignment vertical="center"/>
    </xf>
    <xf numFmtId="0" fontId="13" fillId="0" borderId="0">
      <alignment vertical="center"/>
    </xf>
    <xf numFmtId="0" fontId="3" fillId="0" borderId="0"/>
    <xf numFmtId="0" fontId="1" fillId="11" borderId="0" applyNumberFormat="0" applyBorder="0" applyAlignment="0" applyProtection="0">
      <alignment vertical="center"/>
    </xf>
    <xf numFmtId="0" fontId="3" fillId="0" borderId="0"/>
    <xf numFmtId="0" fontId="3" fillId="0" borderId="0"/>
    <xf numFmtId="0" fontId="1" fillId="0" borderId="0">
      <alignment vertical="center"/>
    </xf>
    <xf numFmtId="0" fontId="3" fillId="0" borderId="0"/>
    <xf numFmtId="0" fontId="3" fillId="0" borderId="0"/>
    <xf numFmtId="0" fontId="3" fillId="0" borderId="0"/>
    <xf numFmtId="0" fontId="3" fillId="0" borderId="0">
      <alignment vertical="center"/>
    </xf>
    <xf numFmtId="0" fontId="1" fillId="15" borderId="0" applyNumberFormat="0" applyBorder="0" applyAlignment="0" applyProtection="0">
      <alignment vertical="center"/>
    </xf>
    <xf numFmtId="0" fontId="3" fillId="0" borderId="0">
      <alignment vertical="center"/>
    </xf>
    <xf numFmtId="0" fontId="46" fillId="0" borderId="0" applyNumberFormat="0" applyFill="0" applyBorder="0" applyAlignment="0" applyProtection="0">
      <alignment vertical="center"/>
    </xf>
    <xf numFmtId="0" fontId="1" fillId="9"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28" fillId="15" borderId="0" applyNumberFormat="0" applyBorder="0" applyAlignment="0" applyProtection="0">
      <alignment vertical="center"/>
    </xf>
    <xf numFmtId="0" fontId="47" fillId="0" borderId="0">
      <alignment vertical="center"/>
    </xf>
    <xf numFmtId="0" fontId="3" fillId="0" borderId="0"/>
    <xf numFmtId="0" fontId="1" fillId="15"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9" fillId="0" borderId="15" applyNumberFormat="0" applyFill="0" applyAlignment="0" applyProtection="0">
      <alignment vertical="center"/>
    </xf>
    <xf numFmtId="177"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41" fillId="0" borderId="0" applyNumberFormat="0" applyFill="0" applyBorder="0" applyAlignment="0" applyProtection="0">
      <alignment vertical="center"/>
    </xf>
    <xf numFmtId="0" fontId="3" fillId="0" borderId="0"/>
    <xf numFmtId="0" fontId="22" fillId="0" borderId="0"/>
    <xf numFmtId="0" fontId="3" fillId="0" borderId="0"/>
    <xf numFmtId="0" fontId="3" fillId="0" borderId="0"/>
    <xf numFmtId="0" fontId="3" fillId="0" borderId="0">
      <alignment vertical="center"/>
    </xf>
    <xf numFmtId="0" fontId="3" fillId="0" borderId="0"/>
    <xf numFmtId="0" fontId="1" fillId="0" borderId="0"/>
    <xf numFmtId="0" fontId="27" fillId="18" borderId="0" applyNumberFormat="0" applyBorder="0" applyAlignment="0" applyProtection="0">
      <alignment vertical="center"/>
    </xf>
    <xf numFmtId="0" fontId="3" fillId="0" borderId="0">
      <alignment vertical="center"/>
    </xf>
    <xf numFmtId="0" fontId="26" fillId="7"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1" fillId="12"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0" fillId="20" borderId="12" applyNumberFormat="0" applyAlignment="0" applyProtection="0">
      <alignment vertical="center"/>
    </xf>
    <xf numFmtId="0" fontId="26" fillId="7" borderId="0" applyNumberFormat="0" applyBorder="0" applyAlignment="0" applyProtection="0">
      <alignment vertical="center"/>
    </xf>
    <xf numFmtId="0" fontId="3" fillId="0" borderId="0"/>
    <xf numFmtId="0" fontId="1" fillId="0" borderId="0"/>
    <xf numFmtId="0" fontId="3" fillId="0" borderId="0"/>
    <xf numFmtId="0" fontId="3" fillId="0" borderId="0">
      <alignment vertical="center"/>
    </xf>
    <xf numFmtId="0" fontId="3" fillId="0" borderId="0"/>
    <xf numFmtId="0" fontId="3" fillId="0" borderId="0"/>
    <xf numFmtId="0" fontId="3" fillId="0" borderId="0"/>
    <xf numFmtId="0" fontId="40" fillId="0" borderId="0" applyNumberFormat="0" applyFill="0" applyBorder="0" applyAlignment="0" applyProtection="0">
      <alignment vertical="center"/>
    </xf>
    <xf numFmtId="0" fontId="3" fillId="0" borderId="0"/>
    <xf numFmtId="0" fontId="1" fillId="21" borderId="0" applyNumberFormat="0" applyBorder="0" applyAlignment="0" applyProtection="0">
      <alignment vertical="center"/>
    </xf>
    <xf numFmtId="0" fontId="3" fillId="0" borderId="0"/>
    <xf numFmtId="0" fontId="44" fillId="0" borderId="0" applyNumberFormat="0" applyFill="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3" fillId="0" borderId="0"/>
    <xf numFmtId="0" fontId="1" fillId="9" borderId="0" applyNumberFormat="0" applyBorder="0" applyAlignment="0" applyProtection="0">
      <alignment vertical="center"/>
    </xf>
    <xf numFmtId="0" fontId="3" fillId="0" borderId="0"/>
    <xf numFmtId="0" fontId="3" fillId="0" borderId="0"/>
    <xf numFmtId="0" fontId="3" fillId="0" borderId="0"/>
    <xf numFmtId="0" fontId="1" fillId="6" borderId="0" applyNumberFormat="0" applyBorder="0" applyAlignment="0" applyProtection="0">
      <alignment vertical="center"/>
    </xf>
    <xf numFmtId="0" fontId="3" fillId="0" borderId="0">
      <alignment vertical="center"/>
    </xf>
    <xf numFmtId="0" fontId="26" fillId="7" borderId="0" applyNumberFormat="0" applyBorder="0" applyAlignment="0" applyProtection="0">
      <alignment vertical="center"/>
    </xf>
    <xf numFmtId="0" fontId="3" fillId="0" borderId="0">
      <alignment vertical="center"/>
    </xf>
    <xf numFmtId="0" fontId="3" fillId="0" borderId="0"/>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xf numFmtId="0" fontId="27" fillId="7"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26" fillId="7" borderId="0" applyNumberFormat="0" applyBorder="0" applyAlignment="0" applyProtection="0">
      <alignment vertical="center"/>
    </xf>
    <xf numFmtId="0" fontId="27" fillId="24" borderId="0" applyNumberFormat="0" applyBorder="0" applyAlignment="0" applyProtection="0">
      <alignment vertical="center"/>
    </xf>
    <xf numFmtId="0" fontId="3" fillId="0" borderId="0">
      <alignment vertical="center"/>
    </xf>
    <xf numFmtId="0" fontId="3" fillId="0" borderId="0"/>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3" fillId="0" borderId="0"/>
    <xf numFmtId="0" fontId="3" fillId="0" borderId="0">
      <alignment vertical="center"/>
    </xf>
    <xf numFmtId="0" fontId="28" fillId="15" borderId="0" applyNumberFormat="0" applyBorder="0" applyAlignment="0" applyProtection="0">
      <alignment vertical="center"/>
    </xf>
    <xf numFmtId="0" fontId="1" fillId="13" borderId="0" applyNumberFormat="0" applyBorder="0" applyAlignment="0" applyProtection="0">
      <alignment vertical="center"/>
    </xf>
    <xf numFmtId="0" fontId="3" fillId="0" borderId="0"/>
    <xf numFmtId="0" fontId="3" fillId="0" borderId="0"/>
    <xf numFmtId="0" fontId="3" fillId="0" borderId="0">
      <alignment vertical="center"/>
    </xf>
    <xf numFmtId="0" fontId="1" fillId="18"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26" fillId="7" borderId="0" applyNumberFormat="0" applyBorder="0" applyAlignment="0" applyProtection="0">
      <alignment vertical="center"/>
    </xf>
    <xf numFmtId="0" fontId="3" fillId="0" borderId="0"/>
    <xf numFmtId="0" fontId="26" fillId="7" borderId="0" applyNumberFormat="0" applyBorder="0" applyAlignment="0" applyProtection="0">
      <alignment vertical="center"/>
    </xf>
    <xf numFmtId="0" fontId="3" fillId="0" borderId="0">
      <alignment vertical="center"/>
    </xf>
    <xf numFmtId="0" fontId="26" fillId="7" borderId="0" applyNumberFormat="0" applyBorder="0" applyAlignment="0" applyProtection="0">
      <alignment vertical="center"/>
    </xf>
    <xf numFmtId="0" fontId="3" fillId="0" borderId="0"/>
    <xf numFmtId="0" fontId="1" fillId="9"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177" fontId="3" fillId="0" borderId="0" applyFont="0" applyFill="0" applyBorder="0" applyAlignment="0" applyProtection="0"/>
    <xf numFmtId="0" fontId="3" fillId="0" borderId="0"/>
    <xf numFmtId="177" fontId="3" fillId="0" borderId="0" applyFont="0" applyFill="0" applyBorder="0" applyAlignment="0" applyProtection="0">
      <alignment vertical="center"/>
    </xf>
    <xf numFmtId="0" fontId="3" fillId="0" borderId="0">
      <alignment vertical="center"/>
    </xf>
    <xf numFmtId="0" fontId="3" fillId="0" borderId="0">
      <alignment vertical="center"/>
    </xf>
    <xf numFmtId="177" fontId="3" fillId="0" borderId="0" applyFont="0" applyFill="0" applyBorder="0" applyAlignment="0" applyProtection="0"/>
    <xf numFmtId="0" fontId="3" fillId="0" borderId="0">
      <alignment vertical="center"/>
    </xf>
    <xf numFmtId="0" fontId="3" fillId="0" borderId="0"/>
    <xf numFmtId="177"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44" fillId="0" borderId="0" applyNumberFormat="0" applyFill="0" applyBorder="0" applyAlignment="0" applyProtection="0">
      <alignment vertical="center"/>
    </xf>
    <xf numFmtId="0" fontId="1" fillId="4"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177" fontId="3" fillId="0" borderId="0" applyFont="0" applyFill="0" applyBorder="0" applyAlignment="0" applyProtection="0"/>
    <xf numFmtId="0" fontId="3" fillId="0" borderId="0">
      <alignment vertical="center"/>
    </xf>
    <xf numFmtId="0" fontId="35" fillId="4" borderId="14" applyNumberFormat="0" applyAlignment="0" applyProtection="0">
      <alignment vertical="center"/>
    </xf>
    <xf numFmtId="0" fontId="3" fillId="0" borderId="0"/>
    <xf numFmtId="0" fontId="26" fillId="5" borderId="0" applyNumberFormat="0" applyBorder="0" applyAlignment="0" applyProtection="0">
      <alignment vertical="center"/>
    </xf>
    <xf numFmtId="0" fontId="27" fillId="18" borderId="0" applyNumberFormat="0" applyBorder="0" applyAlignment="0" applyProtection="0">
      <alignment vertical="center"/>
    </xf>
    <xf numFmtId="0" fontId="3" fillId="0" borderId="0"/>
    <xf numFmtId="0" fontId="3" fillId="0" borderId="0"/>
    <xf numFmtId="0" fontId="3" fillId="0" borderId="0">
      <alignment vertical="center"/>
    </xf>
    <xf numFmtId="0" fontId="26" fillId="14" borderId="0" applyNumberFormat="0" applyBorder="0" applyAlignment="0" applyProtection="0">
      <alignment vertical="center"/>
    </xf>
    <xf numFmtId="0" fontId="3" fillId="0" borderId="0"/>
    <xf numFmtId="0" fontId="3" fillId="0" borderId="0">
      <alignment vertical="center"/>
    </xf>
    <xf numFmtId="0" fontId="26" fillId="16"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xf numFmtId="177" fontId="3" fillId="0" borderId="0" applyFont="0" applyFill="0" applyBorder="0" applyAlignment="0" applyProtection="0"/>
    <xf numFmtId="0" fontId="3" fillId="0" borderId="0">
      <alignment vertical="center"/>
    </xf>
    <xf numFmtId="0" fontId="3" fillId="0" borderId="0"/>
    <xf numFmtId="0" fontId="30" fillId="20" borderId="12" applyNumberFormat="0" applyAlignment="0" applyProtection="0">
      <alignment vertical="center"/>
    </xf>
    <xf numFmtId="0" fontId="26" fillId="16" borderId="0" applyNumberFormat="0" applyBorder="0" applyAlignment="0" applyProtection="0">
      <alignment vertical="center"/>
    </xf>
    <xf numFmtId="0" fontId="3" fillId="0" borderId="0"/>
    <xf numFmtId="0" fontId="22"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1" fillId="12" borderId="0" applyNumberFormat="0" applyBorder="0" applyAlignment="0" applyProtection="0">
      <alignment vertical="center"/>
    </xf>
    <xf numFmtId="0" fontId="3" fillId="0" borderId="0"/>
    <xf numFmtId="0" fontId="31" fillId="11" borderId="0" applyNumberFormat="0" applyBorder="0" applyAlignment="0" applyProtection="0">
      <alignment vertical="center"/>
    </xf>
    <xf numFmtId="0" fontId="3" fillId="0" borderId="0"/>
    <xf numFmtId="0" fontId="3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1" fontId="3" fillId="0" borderId="0" applyFont="0" applyFill="0" applyBorder="0" applyAlignment="0" applyProtection="0">
      <alignment vertical="center"/>
    </xf>
    <xf numFmtId="0" fontId="3" fillId="0" borderId="0"/>
    <xf numFmtId="0" fontId="3" fillId="0" borderId="0"/>
    <xf numFmtId="0" fontId="3" fillId="0" borderId="0"/>
    <xf numFmtId="0" fontId="3" fillId="0" borderId="0">
      <alignment vertical="center"/>
    </xf>
    <xf numFmtId="0" fontId="1" fillId="17"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1" fillId="21" borderId="0" applyNumberFormat="0" applyBorder="0" applyAlignment="0" applyProtection="0">
      <alignment vertical="center"/>
    </xf>
    <xf numFmtId="0" fontId="3" fillId="0" borderId="0"/>
    <xf numFmtId="0" fontId="3" fillId="0" borderId="0"/>
    <xf numFmtId="0" fontId="3" fillId="0" borderId="0"/>
    <xf numFmtId="0" fontId="1" fillId="4" borderId="0" applyNumberFormat="0" applyBorder="0" applyAlignment="0" applyProtection="0">
      <alignment vertical="center"/>
    </xf>
    <xf numFmtId="0" fontId="3" fillId="0" borderId="0"/>
    <xf numFmtId="0" fontId="15" fillId="0" borderId="0">
      <alignment vertical="center"/>
    </xf>
    <xf numFmtId="0" fontId="3" fillId="0" borderId="0">
      <alignment vertical="center"/>
    </xf>
    <xf numFmtId="184" fontId="3" fillId="0" borderId="0" applyFont="0" applyFill="0" applyBorder="0" applyAlignment="0" applyProtection="0">
      <alignment vertical="center"/>
    </xf>
    <xf numFmtId="0" fontId="15" fillId="0" borderId="0">
      <alignment vertical="center"/>
    </xf>
    <xf numFmtId="0" fontId="3" fillId="0" borderId="0">
      <alignment vertical="center"/>
    </xf>
    <xf numFmtId="0" fontId="15" fillId="0" borderId="0">
      <alignment vertical="center"/>
    </xf>
    <xf numFmtId="0" fontId="27" fillId="5" borderId="0" applyNumberFormat="0" applyBorder="0" applyAlignment="0" applyProtection="0">
      <alignment vertical="center"/>
    </xf>
    <xf numFmtId="0" fontId="26" fillId="3" borderId="0" applyNumberFormat="0" applyBorder="0" applyAlignment="0" applyProtection="0">
      <alignment vertical="center"/>
    </xf>
    <xf numFmtId="0" fontId="3" fillId="0" borderId="0"/>
    <xf numFmtId="0" fontId="15" fillId="0" borderId="0">
      <alignment vertical="center"/>
    </xf>
    <xf numFmtId="0" fontId="3" fillId="0" borderId="0">
      <alignment vertical="center"/>
    </xf>
    <xf numFmtId="0" fontId="15" fillId="0" borderId="0"/>
    <xf numFmtId="0" fontId="3" fillId="0" borderId="0"/>
    <xf numFmtId="0" fontId="26" fillId="25" borderId="0" applyNumberFormat="0" applyBorder="0" applyAlignment="0" applyProtection="0">
      <alignment vertical="center"/>
    </xf>
    <xf numFmtId="0" fontId="1" fillId="0" borderId="0"/>
    <xf numFmtId="0" fontId="3" fillId="0" borderId="0">
      <alignment vertical="center"/>
    </xf>
    <xf numFmtId="0" fontId="3" fillId="0" borderId="0"/>
    <xf numFmtId="0" fontId="26" fillId="5" borderId="0" applyNumberFormat="0" applyBorder="0" applyAlignment="0" applyProtection="0">
      <alignment vertical="center"/>
    </xf>
    <xf numFmtId="0" fontId="1" fillId="12" borderId="0" applyNumberFormat="0" applyBorder="0" applyAlignment="0" applyProtection="0">
      <alignment vertical="center"/>
    </xf>
    <xf numFmtId="0" fontId="3" fillId="0" borderId="0"/>
    <xf numFmtId="0" fontId="15" fillId="0" borderId="0"/>
    <xf numFmtId="0" fontId="3" fillId="0" borderId="0"/>
    <xf numFmtId="0" fontId="3" fillId="0" borderId="0"/>
    <xf numFmtId="0" fontId="3" fillId="0" borderId="0"/>
    <xf numFmtId="0" fontId="3" fillId="0" borderId="0"/>
    <xf numFmtId="0" fontId="15" fillId="0" borderId="0">
      <alignment vertical="center"/>
    </xf>
    <xf numFmtId="0" fontId="3" fillId="0" borderId="0"/>
    <xf numFmtId="0" fontId="3" fillId="0" borderId="0">
      <alignment vertical="center"/>
    </xf>
    <xf numFmtId="0" fontId="3" fillId="0" borderId="0"/>
    <xf numFmtId="0" fontId="3" fillId="0" borderId="0">
      <alignment vertical="center"/>
    </xf>
    <xf numFmtId="0" fontId="15" fillId="0" borderId="0">
      <alignment vertical="center"/>
    </xf>
    <xf numFmtId="0" fontId="3" fillId="0" borderId="0">
      <alignment vertical="center"/>
    </xf>
    <xf numFmtId="0" fontId="1" fillId="5" borderId="0" applyNumberFormat="0" applyBorder="0" applyAlignment="0" applyProtection="0">
      <alignment vertical="center"/>
    </xf>
    <xf numFmtId="0" fontId="3" fillId="0" borderId="0"/>
    <xf numFmtId="0" fontId="30" fillId="20" borderId="12" applyNumberFormat="0" applyAlignment="0" applyProtection="0">
      <alignment vertical="center"/>
    </xf>
    <xf numFmtId="0" fontId="15" fillId="0" borderId="0"/>
    <xf numFmtId="0" fontId="3" fillId="0" borderId="0">
      <alignment vertical="center"/>
    </xf>
    <xf numFmtId="0" fontId="3" fillId="0" borderId="0">
      <alignment vertical="center"/>
    </xf>
    <xf numFmtId="0" fontId="26" fillId="10" borderId="0" applyNumberFormat="0" applyBorder="0" applyAlignment="0" applyProtection="0">
      <alignment vertical="center"/>
    </xf>
    <xf numFmtId="0" fontId="3" fillId="0" borderId="0"/>
    <xf numFmtId="0" fontId="3" fillId="0" borderId="0">
      <alignment vertical="center"/>
    </xf>
    <xf numFmtId="0" fontId="22" fillId="0" borderId="0"/>
    <xf numFmtId="0" fontId="3" fillId="0" borderId="0">
      <alignment vertical="center"/>
    </xf>
    <xf numFmtId="0" fontId="3" fillId="0" borderId="0"/>
    <xf numFmtId="0" fontId="30" fillId="20" borderId="12" applyNumberFormat="0" applyAlignment="0" applyProtection="0">
      <alignment vertical="center"/>
    </xf>
    <xf numFmtId="0" fontId="13" fillId="0" borderId="0"/>
    <xf numFmtId="0" fontId="13" fillId="0" borderId="0"/>
    <xf numFmtId="0" fontId="3" fillId="0" borderId="0"/>
    <xf numFmtId="0" fontId="3" fillId="0" borderId="0"/>
    <xf numFmtId="0" fontId="15" fillId="0" borderId="0"/>
    <xf numFmtId="0" fontId="3" fillId="0" borderId="0"/>
    <xf numFmtId="0" fontId="9" fillId="0" borderId="2">
      <alignment horizontal="distributed" vertical="center" wrapText="1"/>
    </xf>
    <xf numFmtId="0" fontId="3" fillId="0" borderId="0"/>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15" fillId="0" borderId="0">
      <alignment vertical="center"/>
    </xf>
    <xf numFmtId="0" fontId="3" fillId="0" borderId="0">
      <alignment vertical="center"/>
    </xf>
    <xf numFmtId="0" fontId="40" fillId="0" borderId="0" applyNumberFormat="0" applyFill="0" applyBorder="0" applyAlignment="0" applyProtection="0">
      <alignment vertical="center"/>
    </xf>
    <xf numFmtId="0" fontId="3" fillId="0" borderId="0">
      <alignment vertical="center"/>
    </xf>
    <xf numFmtId="0" fontId="39" fillId="0" borderId="15" applyNumberFormat="0" applyFill="0" applyAlignment="0" applyProtection="0">
      <alignment vertical="center"/>
    </xf>
    <xf numFmtId="0" fontId="3" fillId="0" borderId="0">
      <alignment vertical="center"/>
    </xf>
    <xf numFmtId="0" fontId="44" fillId="0" borderId="0" applyNumberFormat="0" applyFill="0" applyBorder="0" applyAlignment="0" applyProtection="0">
      <alignment vertical="center"/>
    </xf>
    <xf numFmtId="177" fontId="3" fillId="0" borderId="0" applyFont="0" applyFill="0" applyBorder="0" applyAlignment="0" applyProtection="0"/>
    <xf numFmtId="0" fontId="15" fillId="0" borderId="0"/>
    <xf numFmtId="0" fontId="48" fillId="0" borderId="0">
      <alignment horizontal="centerContinuous" vertical="center"/>
    </xf>
    <xf numFmtId="0" fontId="3" fillId="0" borderId="0"/>
    <xf numFmtId="0" fontId="3" fillId="0" borderId="0">
      <alignment vertical="center"/>
    </xf>
    <xf numFmtId="0" fontId="44" fillId="0" borderId="0" applyNumberFormat="0" applyFill="0" applyBorder="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9" fillId="0" borderId="2">
      <alignment horizontal="distributed" vertical="center" wrapText="1"/>
    </xf>
    <xf numFmtId="0" fontId="3" fillId="0" borderId="0"/>
    <xf numFmtId="0" fontId="3" fillId="17" borderId="17" applyNumberFormat="0" applyFont="0" applyAlignment="0" applyProtection="0">
      <alignment vertical="center"/>
    </xf>
    <xf numFmtId="0" fontId="1" fillId="15" borderId="0" applyNumberFormat="0" applyBorder="0" applyAlignment="0" applyProtection="0">
      <alignment vertical="center"/>
    </xf>
    <xf numFmtId="0" fontId="3" fillId="0" borderId="0"/>
    <xf numFmtId="0" fontId="3" fillId="0" borderId="0"/>
    <xf numFmtId="0" fontId="44" fillId="0" borderId="0" applyNumberFormat="0" applyFill="0" applyBorder="0" applyAlignment="0" applyProtection="0">
      <alignment vertical="center"/>
    </xf>
    <xf numFmtId="0" fontId="27" fillId="18" borderId="0" applyNumberFormat="0" applyBorder="0" applyAlignment="0" applyProtection="0">
      <alignment vertical="center"/>
    </xf>
    <xf numFmtId="0" fontId="3" fillId="0" borderId="0"/>
    <xf numFmtId="0" fontId="27" fillId="5"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15" fillId="0" borderId="0"/>
    <xf numFmtId="0" fontId="3" fillId="0" borderId="0"/>
    <xf numFmtId="0" fontId="3" fillId="0" borderId="0">
      <alignment vertical="center"/>
    </xf>
    <xf numFmtId="0" fontId="1" fillId="5"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3" fillId="0" borderId="0"/>
    <xf numFmtId="0" fontId="22" fillId="0" borderId="0">
      <alignment vertical="center"/>
    </xf>
    <xf numFmtId="0" fontId="3" fillId="0" borderId="0"/>
    <xf numFmtId="0" fontId="3" fillId="0" borderId="0">
      <alignment vertical="center"/>
    </xf>
    <xf numFmtId="0" fontId="1" fillId="19"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8" borderId="0" applyNumberFormat="0" applyBorder="0" applyAlignment="0" applyProtection="0">
      <alignment vertical="center"/>
    </xf>
    <xf numFmtId="0" fontId="1" fillId="21" borderId="0" applyNumberFormat="0" applyBorder="0" applyAlignment="0" applyProtection="0">
      <alignment vertical="center"/>
    </xf>
    <xf numFmtId="0" fontId="3" fillId="0" borderId="0">
      <alignment vertical="center"/>
    </xf>
    <xf numFmtId="0" fontId="3" fillId="0" borderId="0">
      <alignment vertical="center"/>
    </xf>
    <xf numFmtId="0" fontId="1" fillId="0" borderId="0"/>
    <xf numFmtId="0" fontId="3" fillId="0" borderId="0"/>
    <xf numFmtId="0" fontId="3" fillId="0" borderId="0"/>
    <xf numFmtId="0" fontId="1" fillId="19" borderId="0" applyNumberFormat="0" applyBorder="0" applyAlignment="0" applyProtection="0">
      <alignment vertical="center"/>
    </xf>
    <xf numFmtId="0" fontId="3" fillId="0" borderId="0"/>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177"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3" fillId="0" borderId="13" applyNumberFormat="0" applyFill="0" applyAlignment="0" applyProtection="0">
      <alignment vertical="center"/>
    </xf>
    <xf numFmtId="0" fontId="3" fillId="0" borderId="0"/>
    <xf numFmtId="0" fontId="49"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3" fillId="0" borderId="0"/>
    <xf numFmtId="0" fontId="1" fillId="13"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26" fillId="5" borderId="0" applyNumberFormat="0" applyBorder="0" applyAlignment="0" applyProtection="0">
      <alignment vertical="center"/>
    </xf>
    <xf numFmtId="0" fontId="3" fillId="0" borderId="0"/>
    <xf numFmtId="0" fontId="1" fillId="19"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3" fillId="0" borderId="13" applyNumberFormat="0" applyFill="0" applyAlignment="0" applyProtection="0">
      <alignment vertical="center"/>
    </xf>
    <xf numFmtId="0" fontId="3" fillId="0" borderId="0"/>
    <xf numFmtId="0" fontId="28" fillId="1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3" fillId="0" borderId="0"/>
    <xf numFmtId="0" fontId="3" fillId="0" borderId="0"/>
    <xf numFmtId="0" fontId="3" fillId="0" borderId="0">
      <alignment vertical="center"/>
    </xf>
    <xf numFmtId="43" fontId="1" fillId="0" borderId="0" applyFont="0" applyFill="0" applyBorder="0" applyAlignment="0" applyProtection="0">
      <alignment vertical="center"/>
    </xf>
    <xf numFmtId="0" fontId="3" fillId="0" borderId="0"/>
    <xf numFmtId="0" fontId="3" fillId="0" borderId="0"/>
    <xf numFmtId="0" fontId="1" fillId="21" borderId="0" applyNumberFormat="0" applyBorder="0" applyAlignment="0" applyProtection="0">
      <alignment vertical="center"/>
    </xf>
    <xf numFmtId="0" fontId="26" fillId="14" borderId="0" applyNumberFormat="0" applyBorder="0" applyAlignment="0" applyProtection="0">
      <alignment vertical="center"/>
    </xf>
    <xf numFmtId="0" fontId="3" fillId="0" borderId="0"/>
    <xf numFmtId="0" fontId="28" fillId="15"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186" fontId="3" fillId="0" borderId="0" applyFont="0" applyFill="0" applyBorder="0" applyAlignment="0" applyProtection="0">
      <alignment vertical="center"/>
    </xf>
    <xf numFmtId="0" fontId="3" fillId="0" borderId="0">
      <alignment vertical="center"/>
    </xf>
    <xf numFmtId="43" fontId="3" fillId="0" borderId="0" applyFont="0" applyFill="0" applyBorder="0" applyAlignment="0" applyProtection="0"/>
    <xf numFmtId="0" fontId="3" fillId="0" borderId="0"/>
    <xf numFmtId="0" fontId="3" fillId="0" borderId="0">
      <alignment vertical="center"/>
    </xf>
    <xf numFmtId="0" fontId="9" fillId="0" borderId="2">
      <alignment horizontal="distributed" vertical="center" wrapText="1"/>
    </xf>
    <xf numFmtId="0" fontId="1" fillId="12" borderId="0" applyNumberFormat="0" applyBorder="0" applyAlignment="0" applyProtection="0">
      <alignment vertical="center"/>
    </xf>
    <xf numFmtId="0" fontId="3" fillId="0" borderId="0"/>
    <xf numFmtId="0" fontId="3" fillId="0" borderId="0"/>
    <xf numFmtId="0" fontId="3" fillId="0" borderId="0"/>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1" fillId="0" borderId="0">
      <alignment vertical="center"/>
    </xf>
    <xf numFmtId="0" fontId="3" fillId="0" borderId="0">
      <alignment vertical="center"/>
    </xf>
    <xf numFmtId="177" fontId="3" fillId="0" borderId="0" applyFont="0" applyFill="0" applyBorder="0" applyAlignment="0" applyProtection="0"/>
    <xf numFmtId="0" fontId="1" fillId="0" borderId="0">
      <alignment vertical="center"/>
    </xf>
    <xf numFmtId="0" fontId="3" fillId="0" borderId="0"/>
    <xf numFmtId="0" fontId="3" fillId="0" borderId="0"/>
    <xf numFmtId="0" fontId="3" fillId="0" borderId="0">
      <alignment vertical="center"/>
    </xf>
    <xf numFmtId="177"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177" fontId="3" fillId="0" borderId="0" applyFont="0" applyFill="0" applyBorder="0" applyAlignment="0" applyProtection="0"/>
    <xf numFmtId="0" fontId="3" fillId="0" borderId="0"/>
    <xf numFmtId="0" fontId="3" fillId="0" borderId="0"/>
    <xf numFmtId="177" fontId="3" fillId="0" borderId="0" applyFont="0" applyFill="0" applyBorder="0" applyAlignment="0" applyProtection="0">
      <alignment vertical="center"/>
    </xf>
    <xf numFmtId="0" fontId="3" fillId="0" borderId="0"/>
    <xf numFmtId="0" fontId="3" fillId="0" borderId="0">
      <alignment vertical="center"/>
    </xf>
    <xf numFmtId="177" fontId="3" fillId="0" borderId="0" applyFont="0" applyFill="0" applyBorder="0" applyAlignment="0" applyProtection="0"/>
    <xf numFmtId="0" fontId="3" fillId="0" borderId="0"/>
    <xf numFmtId="0" fontId="3" fillId="0" borderId="0">
      <alignment vertical="center"/>
    </xf>
    <xf numFmtId="0" fontId="3" fillId="0" borderId="0"/>
    <xf numFmtId="0" fontId="28" fillId="15" borderId="0" applyNumberFormat="0" applyBorder="0" applyAlignment="0" applyProtection="0">
      <alignment vertical="center"/>
    </xf>
    <xf numFmtId="0" fontId="31" fillId="11" borderId="0" applyNumberFormat="0" applyBorder="0" applyAlignment="0" applyProtection="0">
      <alignment vertical="center"/>
    </xf>
    <xf numFmtId="0" fontId="1" fillId="8"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1" fillId="4"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1" fillId="4" borderId="0" applyNumberFormat="0" applyBorder="0" applyAlignment="0" applyProtection="0">
      <alignment vertical="center"/>
    </xf>
    <xf numFmtId="0" fontId="3" fillId="0" borderId="0"/>
    <xf numFmtId="0" fontId="3" fillId="0" borderId="0"/>
    <xf numFmtId="0" fontId="3" fillId="0" borderId="0">
      <alignment vertical="center"/>
    </xf>
    <xf numFmtId="0" fontId="26" fillId="10" borderId="0" applyNumberFormat="0" applyBorder="0" applyAlignment="0" applyProtection="0">
      <alignment vertical="center"/>
    </xf>
    <xf numFmtId="0" fontId="1" fillId="4"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3" fillId="0" borderId="0">
      <alignment vertical="center"/>
    </xf>
    <xf numFmtId="0" fontId="3" fillId="0" borderId="0"/>
    <xf numFmtId="0" fontId="26" fillId="10" borderId="0" applyNumberFormat="0" applyBorder="0" applyAlignment="0" applyProtection="0">
      <alignment vertical="center"/>
    </xf>
    <xf numFmtId="0" fontId="1" fillId="4" borderId="0" applyNumberFormat="0" applyBorder="0" applyAlignment="0" applyProtection="0">
      <alignment vertical="center"/>
    </xf>
    <xf numFmtId="0" fontId="3" fillId="0" borderId="0"/>
    <xf numFmtId="0" fontId="3" fillId="0" borderId="0"/>
    <xf numFmtId="0" fontId="31" fillId="11" borderId="0" applyNumberFormat="0" applyBorder="0" applyAlignment="0" applyProtection="0">
      <alignment vertical="center"/>
    </xf>
    <xf numFmtId="0" fontId="3" fillId="0" borderId="0"/>
    <xf numFmtId="0" fontId="3" fillId="0" borderId="0">
      <alignment vertical="center"/>
    </xf>
    <xf numFmtId="0" fontId="1" fillId="18" borderId="0" applyNumberFormat="0" applyBorder="0" applyAlignment="0" applyProtection="0">
      <alignment vertical="center"/>
    </xf>
    <xf numFmtId="0" fontId="3" fillId="0" borderId="0"/>
    <xf numFmtId="0" fontId="3" fillId="0" borderId="0"/>
    <xf numFmtId="0" fontId="1" fillId="0" borderId="0"/>
    <xf numFmtId="0" fontId="3" fillId="0" borderId="0"/>
    <xf numFmtId="0" fontId="3" fillId="0" borderId="0">
      <alignment vertical="center"/>
    </xf>
    <xf numFmtId="0" fontId="3" fillId="0" borderId="0">
      <alignment vertical="center"/>
    </xf>
    <xf numFmtId="0" fontId="3" fillId="0" borderId="0"/>
    <xf numFmtId="0" fontId="1" fillId="17"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1" fillId="18" borderId="0" applyNumberFormat="0" applyBorder="0" applyAlignment="0" applyProtection="0">
      <alignment vertical="center"/>
    </xf>
    <xf numFmtId="0" fontId="3" fillId="0" borderId="0"/>
    <xf numFmtId="0" fontId="1" fillId="17" borderId="0" applyNumberFormat="0" applyBorder="0" applyAlignment="0" applyProtection="0">
      <alignment vertical="center"/>
    </xf>
    <xf numFmtId="0" fontId="3" fillId="0" borderId="0"/>
    <xf numFmtId="43"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0" fontId="3" fillId="0" borderId="0"/>
    <xf numFmtId="0" fontId="32" fillId="20" borderId="12" applyNumberFormat="0" applyAlignment="0" applyProtection="0">
      <alignment vertical="center"/>
    </xf>
    <xf numFmtId="0" fontId="1" fillId="17"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46" fillId="0" borderId="0" applyNumberFormat="0" applyFill="0" applyBorder="0" applyAlignment="0" applyProtection="0">
      <alignment vertical="center"/>
    </xf>
    <xf numFmtId="0" fontId="3" fillId="0" borderId="0"/>
    <xf numFmtId="0" fontId="3" fillId="0" borderId="0">
      <alignment vertical="center"/>
    </xf>
    <xf numFmtId="0" fontId="1" fillId="17" borderId="0" applyNumberFormat="0" applyBorder="0" applyAlignment="0" applyProtection="0">
      <alignment vertical="center"/>
    </xf>
    <xf numFmtId="0" fontId="3" fillId="0" borderId="0"/>
    <xf numFmtId="0" fontId="46" fillId="0" borderId="0" applyNumberFormat="0" applyFill="0" applyBorder="0" applyAlignment="0" applyProtection="0">
      <alignment vertical="center"/>
    </xf>
    <xf numFmtId="0" fontId="8" fillId="0" borderId="16" applyNumberFormat="0" applyFill="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27" fillId="24"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27" fillId="24" borderId="0" applyNumberFormat="0" applyBorder="0" applyAlignment="0" applyProtection="0">
      <alignment vertical="center"/>
    </xf>
    <xf numFmtId="0" fontId="3" fillId="0" borderId="0"/>
    <xf numFmtId="0" fontId="3" fillId="0" borderId="0"/>
    <xf numFmtId="0" fontId="3" fillId="0" borderId="0"/>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1" fillId="6" borderId="0" applyNumberFormat="0" applyBorder="0" applyAlignment="0" applyProtection="0">
      <alignment vertical="center"/>
    </xf>
    <xf numFmtId="0" fontId="3" fillId="0" borderId="0"/>
    <xf numFmtId="0" fontId="31" fillId="11" borderId="0" applyNumberFormat="0" applyBorder="0" applyAlignment="0" applyProtection="0">
      <alignment vertical="center"/>
    </xf>
    <xf numFmtId="0" fontId="3" fillId="0" borderId="0">
      <alignment vertical="center"/>
    </xf>
    <xf numFmtId="0" fontId="3" fillId="0" borderId="0"/>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xf numFmtId="0" fontId="50" fillId="0" borderId="18" applyNumberFormat="0" applyFill="0" applyAlignment="0" applyProtection="0">
      <alignment vertical="center"/>
    </xf>
    <xf numFmtId="0" fontId="1" fillId="12" borderId="0" applyNumberFormat="0" applyBorder="0" applyAlignment="0" applyProtection="0">
      <alignment vertical="center"/>
    </xf>
    <xf numFmtId="0" fontId="3" fillId="0" borderId="0"/>
    <xf numFmtId="0" fontId="3" fillId="0" borderId="0">
      <alignment vertical="center"/>
    </xf>
    <xf numFmtId="0" fontId="26" fillId="3" borderId="0" applyNumberFormat="0" applyBorder="0" applyAlignment="0" applyProtection="0">
      <alignment vertical="center"/>
    </xf>
    <xf numFmtId="0" fontId="1" fillId="9" borderId="0" applyNumberFormat="0" applyBorder="0" applyAlignment="0" applyProtection="0">
      <alignment vertical="center"/>
    </xf>
    <xf numFmtId="0" fontId="3" fillId="0" borderId="0"/>
    <xf numFmtId="0" fontId="31" fillId="11" borderId="0" applyNumberFormat="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1" fillId="12" borderId="0" applyNumberFormat="0" applyBorder="0" applyAlignment="0" applyProtection="0">
      <alignment vertical="center"/>
    </xf>
    <xf numFmtId="0" fontId="3" fillId="0" borderId="0"/>
    <xf numFmtId="0" fontId="3" fillId="0" borderId="0">
      <alignment vertical="center"/>
    </xf>
    <xf numFmtId="0" fontId="50" fillId="0" borderId="18" applyNumberFormat="0" applyFill="0" applyAlignment="0" applyProtection="0">
      <alignment vertical="center"/>
    </xf>
    <xf numFmtId="0" fontId="3" fillId="0" borderId="0"/>
    <xf numFmtId="0" fontId="3" fillId="0" borderId="0"/>
    <xf numFmtId="0" fontId="32" fillId="20" borderId="12" applyNumberFormat="0" applyAlignment="0" applyProtection="0">
      <alignment vertical="center"/>
    </xf>
    <xf numFmtId="183" fontId="9" fillId="0" borderId="2">
      <alignment vertical="center"/>
      <protection locked="0"/>
    </xf>
    <xf numFmtId="0" fontId="3" fillId="0" borderId="0">
      <alignment vertical="center"/>
    </xf>
    <xf numFmtId="0" fontId="28" fillId="15" borderId="0" applyNumberFormat="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3" fillId="0" borderId="0">
      <alignment vertical="center"/>
    </xf>
    <xf numFmtId="0" fontId="50" fillId="0" borderId="18" applyNumberFormat="0" applyFill="0" applyAlignment="0" applyProtection="0">
      <alignment vertical="center"/>
    </xf>
    <xf numFmtId="0" fontId="3" fillId="0" borderId="0"/>
    <xf numFmtId="0" fontId="22" fillId="0" borderId="0">
      <alignment vertical="center"/>
    </xf>
    <xf numFmtId="9" fontId="22" fillId="0" borderId="0" applyFont="0" applyFill="0" applyBorder="0" applyAlignment="0" applyProtection="0">
      <alignment vertical="center"/>
    </xf>
    <xf numFmtId="0" fontId="3" fillId="0" borderId="0"/>
    <xf numFmtId="0" fontId="3" fillId="0" borderId="0"/>
    <xf numFmtId="0" fontId="3" fillId="0" borderId="0"/>
    <xf numFmtId="0" fontId="22"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177" fontId="3" fillId="0" borderId="0" applyFont="0" applyFill="0" applyBorder="0" applyAlignment="0" applyProtection="0"/>
    <xf numFmtId="0" fontId="3" fillId="0" borderId="0">
      <alignment vertical="center"/>
    </xf>
    <xf numFmtId="0" fontId="3" fillId="0" borderId="0">
      <alignment vertical="center"/>
    </xf>
    <xf numFmtId="0" fontId="30" fillId="20" borderId="12" applyNumberForma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177" fontId="3" fillId="0" borderId="0" applyFont="0" applyFill="0" applyBorder="0" applyAlignment="0" applyProtection="0"/>
    <xf numFmtId="0" fontId="3" fillId="0" borderId="0"/>
    <xf numFmtId="0" fontId="3" fillId="0" borderId="0">
      <alignment vertical="center"/>
    </xf>
    <xf numFmtId="177" fontId="3" fillId="0" borderId="0" applyFont="0" applyFill="0" applyBorder="0" applyAlignment="0" applyProtection="0">
      <alignment vertical="center"/>
    </xf>
    <xf numFmtId="0" fontId="1" fillId="18" borderId="0" applyNumberFormat="0" applyBorder="0" applyAlignment="0" applyProtection="0">
      <alignment vertical="center"/>
    </xf>
    <xf numFmtId="0" fontId="3" fillId="0" borderId="0"/>
    <xf numFmtId="0" fontId="1" fillId="4" borderId="0" applyNumberFormat="0" applyBorder="0" applyAlignment="0" applyProtection="0">
      <alignment vertical="center"/>
    </xf>
    <xf numFmtId="0" fontId="3" fillId="0" borderId="0"/>
    <xf numFmtId="0" fontId="3" fillId="0" borderId="0"/>
    <xf numFmtId="0" fontId="3" fillId="0" borderId="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alignment vertical="center"/>
    </xf>
    <xf numFmtId="9" fontId="3" fillId="0" borderId="0" applyFont="0" applyFill="0" applyBorder="0" applyAlignment="0" applyProtection="0">
      <alignment vertical="center"/>
    </xf>
    <xf numFmtId="0" fontId="3" fillId="0" borderId="0"/>
    <xf numFmtId="0" fontId="1" fillId="6" borderId="0" applyNumberFormat="0" applyBorder="0" applyAlignment="0" applyProtection="0">
      <alignment vertical="center"/>
    </xf>
    <xf numFmtId="0" fontId="13" fillId="0" borderId="0"/>
    <xf numFmtId="0" fontId="3" fillId="0" borderId="0"/>
    <xf numFmtId="0" fontId="3" fillId="0" borderId="0">
      <alignment vertical="center"/>
    </xf>
    <xf numFmtId="0" fontId="40" fillId="0" borderId="0" applyNumberFormat="0" applyFill="0" applyBorder="0" applyAlignment="0" applyProtection="0">
      <alignment vertical="center"/>
    </xf>
    <xf numFmtId="0" fontId="3" fillId="0" borderId="0"/>
    <xf numFmtId="0" fontId="3" fillId="0" borderId="0"/>
    <xf numFmtId="0" fontId="3" fillId="0" borderId="0"/>
    <xf numFmtId="0" fontId="1" fillId="19" borderId="0" applyNumberFormat="0" applyBorder="0" applyAlignment="0" applyProtection="0">
      <alignment vertical="center"/>
    </xf>
    <xf numFmtId="0" fontId="3" fillId="0" borderId="0">
      <alignment vertical="center"/>
    </xf>
    <xf numFmtId="0" fontId="3" fillId="0" borderId="0"/>
    <xf numFmtId="0" fontId="35" fillId="6" borderId="14" applyNumberFormat="0" applyAlignment="0" applyProtection="0">
      <alignment vertical="center"/>
    </xf>
    <xf numFmtId="0" fontId="1" fillId="9" borderId="0" applyNumberFormat="0" applyBorder="0" applyAlignment="0" applyProtection="0">
      <alignment vertical="center"/>
    </xf>
    <xf numFmtId="0" fontId="3" fillId="0" borderId="0"/>
    <xf numFmtId="0" fontId="3" fillId="0" borderId="0">
      <alignment vertical="center"/>
    </xf>
    <xf numFmtId="0" fontId="46" fillId="0" borderId="0" applyNumberFormat="0" applyFill="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3" fillId="0" borderId="0">
      <alignment vertical="center"/>
    </xf>
    <xf numFmtId="0" fontId="3" fillId="0" borderId="0">
      <alignment vertical="center"/>
    </xf>
    <xf numFmtId="0" fontId="1" fillId="19" borderId="0" applyNumberFormat="0" applyBorder="0" applyAlignment="0" applyProtection="0">
      <alignment vertical="center"/>
    </xf>
    <xf numFmtId="0" fontId="3" fillId="0" borderId="0">
      <alignment vertical="center"/>
    </xf>
    <xf numFmtId="0" fontId="28" fillId="15" borderId="0" applyNumberFormat="0" applyBorder="0" applyAlignment="0" applyProtection="0">
      <alignment vertical="center"/>
    </xf>
    <xf numFmtId="0" fontId="3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1" fillId="0" borderId="0">
      <alignment vertical="center"/>
    </xf>
    <xf numFmtId="0" fontId="3" fillId="0" borderId="0"/>
    <xf numFmtId="0" fontId="3" fillId="0" borderId="0"/>
    <xf numFmtId="0" fontId="3" fillId="0" borderId="0">
      <alignment vertical="center"/>
    </xf>
    <xf numFmtId="0" fontId="3" fillId="0" borderId="0">
      <alignment vertical="center"/>
    </xf>
    <xf numFmtId="0" fontId="26" fillId="10"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49" fillId="0" borderId="0" applyNumberFormat="0" applyFill="0" applyBorder="0" applyAlignment="0" applyProtection="0">
      <alignment vertical="top"/>
      <protection locked="0"/>
    </xf>
    <xf numFmtId="0" fontId="3" fillId="0" borderId="0">
      <alignment vertical="center"/>
    </xf>
    <xf numFmtId="0" fontId="3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9" fillId="0" borderId="0" applyNumberFormat="0" applyFill="0" applyBorder="0" applyAlignment="0" applyProtection="0">
      <alignment vertical="top"/>
      <protection locked="0"/>
    </xf>
    <xf numFmtId="0" fontId="3" fillId="0" borderId="0">
      <alignment vertical="center"/>
    </xf>
    <xf numFmtId="0" fontId="3" fillId="0" borderId="0">
      <alignment vertical="center"/>
    </xf>
    <xf numFmtId="0" fontId="51" fillId="0" borderId="20" applyNumberFormat="0" applyFill="0" applyAlignment="0" applyProtection="0">
      <alignment vertical="center"/>
    </xf>
    <xf numFmtId="0" fontId="3" fillId="0" borderId="0"/>
    <xf numFmtId="0" fontId="3" fillId="0" borderId="0"/>
    <xf numFmtId="0" fontId="3" fillId="0" borderId="0">
      <alignment vertical="center"/>
    </xf>
    <xf numFmtId="0" fontId="32" fillId="20" borderId="12" applyNumberFormat="0" applyAlignment="0" applyProtection="0">
      <alignment vertical="center"/>
    </xf>
    <xf numFmtId="0" fontId="1" fillId="18" borderId="0" applyNumberFormat="0" applyBorder="0" applyAlignment="0" applyProtection="0">
      <alignment vertical="center"/>
    </xf>
    <xf numFmtId="0" fontId="3" fillId="0" borderId="0"/>
    <xf numFmtId="0" fontId="3" fillId="0" borderId="0">
      <alignment vertical="center"/>
    </xf>
    <xf numFmtId="0" fontId="1" fillId="18" borderId="0" applyNumberFormat="0" applyBorder="0" applyAlignment="0" applyProtection="0">
      <alignment vertical="center"/>
    </xf>
    <xf numFmtId="0" fontId="3" fillId="0" borderId="0"/>
    <xf numFmtId="0" fontId="1" fillId="17" borderId="0" applyNumberFormat="0" applyBorder="0" applyAlignment="0" applyProtection="0">
      <alignment vertical="center"/>
    </xf>
    <xf numFmtId="0" fontId="3" fillId="0" borderId="0"/>
    <xf numFmtId="0" fontId="3" fillId="0" borderId="0">
      <alignment vertical="center"/>
    </xf>
    <xf numFmtId="0" fontId="1" fillId="4" borderId="0" applyNumberFormat="0" applyBorder="0" applyAlignment="0" applyProtection="0">
      <alignment vertical="center"/>
    </xf>
    <xf numFmtId="0" fontId="3" fillId="0" borderId="0"/>
    <xf numFmtId="0" fontId="26" fillId="16" borderId="0" applyNumberFormat="0" applyBorder="0" applyAlignment="0" applyProtection="0">
      <alignment vertical="center"/>
    </xf>
    <xf numFmtId="0" fontId="1" fillId="21" borderId="0" applyNumberFormat="0" applyBorder="0" applyAlignment="0" applyProtection="0">
      <alignment vertical="center"/>
    </xf>
    <xf numFmtId="0" fontId="3" fillId="0" borderId="0"/>
    <xf numFmtId="0" fontId="26" fillId="16" borderId="0" applyNumberFormat="0" applyBorder="0" applyAlignment="0" applyProtection="0">
      <alignment vertical="center"/>
    </xf>
    <xf numFmtId="0" fontId="3" fillId="0" borderId="0">
      <alignment vertical="center"/>
    </xf>
    <xf numFmtId="0" fontId="26" fillId="16" borderId="0" applyNumberFormat="0" applyBorder="0" applyAlignment="0" applyProtection="0">
      <alignment vertical="center"/>
    </xf>
    <xf numFmtId="0" fontId="1" fillId="18" borderId="0" applyNumberFormat="0" applyBorder="0" applyAlignment="0" applyProtection="0">
      <alignment vertical="center"/>
    </xf>
    <xf numFmtId="0" fontId="3" fillId="0" borderId="0"/>
    <xf numFmtId="177"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27" fillId="7" borderId="0" applyNumberFormat="0" applyBorder="0" applyAlignment="0" applyProtection="0">
      <alignment vertical="center"/>
    </xf>
    <xf numFmtId="0" fontId="3" fillId="0" borderId="0"/>
    <xf numFmtId="0" fontId="3" fillId="0" borderId="0"/>
    <xf numFmtId="0" fontId="3" fillId="0" borderId="0"/>
    <xf numFmtId="0" fontId="26" fillId="10" borderId="0" applyNumberFormat="0" applyBorder="0" applyAlignment="0" applyProtection="0">
      <alignment vertical="center"/>
    </xf>
    <xf numFmtId="0" fontId="27" fillId="5" borderId="0" applyNumberFormat="0" applyBorder="0" applyAlignment="0" applyProtection="0">
      <alignment vertical="center"/>
    </xf>
    <xf numFmtId="0" fontId="3" fillId="0" borderId="0"/>
    <xf numFmtId="0" fontId="3" fillId="0" borderId="0"/>
    <xf numFmtId="0" fontId="26" fillId="10" borderId="0" applyNumberFormat="0" applyBorder="0" applyAlignment="0" applyProtection="0">
      <alignment vertical="center"/>
    </xf>
    <xf numFmtId="0" fontId="3" fillId="0" borderId="0">
      <alignment vertical="center"/>
    </xf>
    <xf numFmtId="0" fontId="26" fillId="5" borderId="0" applyNumberFormat="0" applyBorder="0" applyAlignment="0" applyProtection="0">
      <alignment vertical="center"/>
    </xf>
    <xf numFmtId="0" fontId="3" fillId="0" borderId="0"/>
    <xf numFmtId="9" fontId="1" fillId="0" borderId="0" applyFont="0" applyFill="0" applyBorder="0" applyAlignment="0" applyProtection="0">
      <alignment vertical="center"/>
    </xf>
    <xf numFmtId="0" fontId="3" fillId="0" borderId="0"/>
    <xf numFmtId="0" fontId="28" fillId="15" borderId="0" applyNumberFormat="0" applyBorder="0" applyAlignment="0" applyProtection="0">
      <alignment vertical="center"/>
    </xf>
    <xf numFmtId="0" fontId="26" fillId="10" borderId="0" applyNumberFormat="0" applyBorder="0" applyAlignment="0" applyProtection="0">
      <alignment vertical="center"/>
    </xf>
    <xf numFmtId="0" fontId="3" fillId="0" borderId="0"/>
    <xf numFmtId="0" fontId="1" fillId="13" borderId="0" applyNumberFormat="0" applyBorder="0" applyAlignment="0" applyProtection="0">
      <alignment vertical="center"/>
    </xf>
    <xf numFmtId="0" fontId="3" fillId="0" borderId="0"/>
    <xf numFmtId="0" fontId="3" fillId="0" borderId="0">
      <alignment vertical="center"/>
    </xf>
    <xf numFmtId="0" fontId="3" fillId="0" borderId="0"/>
    <xf numFmtId="0" fontId="39" fillId="0" borderId="15" applyNumberFormat="0" applyFill="0" applyAlignment="0" applyProtection="0">
      <alignment vertical="center"/>
    </xf>
    <xf numFmtId="177" fontId="3"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xf numFmtId="177" fontId="3" fillId="0" borderId="0" applyFont="0" applyFill="0" applyBorder="0" applyAlignment="0" applyProtection="0"/>
    <xf numFmtId="0" fontId="1" fillId="18"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1" fillId="18"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2" fillId="20" borderId="12" applyNumberFormat="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26" fillId="7" borderId="0" applyNumberFormat="0" applyBorder="0" applyAlignment="0" applyProtection="0">
      <alignment vertical="center"/>
    </xf>
    <xf numFmtId="0" fontId="3" fillId="0" borderId="0"/>
    <xf numFmtId="0" fontId="26" fillId="7" borderId="0" applyNumberFormat="0" applyBorder="0" applyAlignment="0" applyProtection="0">
      <alignment vertical="center"/>
    </xf>
    <xf numFmtId="0" fontId="3" fillId="0" borderId="0">
      <alignment vertical="center"/>
    </xf>
    <xf numFmtId="0" fontId="3" fillId="0" borderId="0"/>
    <xf numFmtId="0" fontId="1" fillId="11" borderId="0" applyNumberFormat="0" applyBorder="0" applyAlignment="0" applyProtection="0">
      <alignment vertical="center"/>
    </xf>
    <xf numFmtId="0" fontId="3" fillId="0" borderId="0"/>
    <xf numFmtId="0" fontId="26" fillId="3" borderId="0" applyNumberFormat="0" applyBorder="0" applyAlignment="0" applyProtection="0">
      <alignment vertical="center"/>
    </xf>
    <xf numFmtId="0" fontId="3" fillId="0" borderId="0"/>
    <xf numFmtId="0" fontId="3" fillId="0" borderId="0"/>
    <xf numFmtId="0" fontId="3" fillId="0" borderId="0">
      <alignment vertical="center"/>
    </xf>
    <xf numFmtId="0" fontId="26" fillId="10" borderId="0" applyNumberFormat="0" applyBorder="0" applyAlignment="0" applyProtection="0">
      <alignment vertical="center"/>
    </xf>
    <xf numFmtId="0" fontId="52" fillId="0" borderId="20" applyNumberFormat="0" applyFill="0" applyAlignment="0" applyProtection="0">
      <alignment vertical="center"/>
    </xf>
    <xf numFmtId="0" fontId="3" fillId="0" borderId="0"/>
    <xf numFmtId="0" fontId="3" fillId="0" borderId="0"/>
    <xf numFmtId="0" fontId="3" fillId="0" borderId="0">
      <alignment vertical="center"/>
    </xf>
    <xf numFmtId="0" fontId="33" fillId="0" borderId="13" applyNumberFormat="0" applyFill="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9" fontId="3" fillId="0" borderId="0" applyFont="0" applyFill="0" applyBorder="0" applyAlignment="0" applyProtection="0">
      <alignment vertical="center"/>
    </xf>
    <xf numFmtId="0" fontId="26" fillId="16" borderId="0" applyNumberFormat="0" applyBorder="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27" fillId="24" borderId="0" applyNumberFormat="0" applyBorder="0" applyAlignment="0" applyProtection="0">
      <alignment vertical="center"/>
    </xf>
    <xf numFmtId="0" fontId="3" fillId="0" borderId="0">
      <alignment vertical="center"/>
    </xf>
    <xf numFmtId="0" fontId="3" fillId="0" borderId="0">
      <alignment vertical="center"/>
    </xf>
    <xf numFmtId="0" fontId="27" fillId="24"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27" fillId="7" borderId="0" applyNumberFormat="0" applyBorder="0" applyAlignment="0" applyProtection="0">
      <alignment vertical="center"/>
    </xf>
    <xf numFmtId="0" fontId="3" fillId="0" borderId="0"/>
    <xf numFmtId="0" fontId="3" fillId="0" borderId="0"/>
    <xf numFmtId="0" fontId="49" fillId="0" borderId="0" applyNumberFormat="0" applyFill="0" applyBorder="0" applyAlignment="0" applyProtection="0">
      <alignment vertical="top"/>
      <protection locked="0"/>
    </xf>
    <xf numFmtId="0" fontId="28" fillId="15" borderId="0" applyNumberFormat="0" applyBorder="0" applyAlignment="0" applyProtection="0">
      <alignment vertical="center"/>
    </xf>
    <xf numFmtId="0" fontId="41" fillId="0" borderId="21" applyNumberFormat="0" applyFill="0" applyAlignment="0" applyProtection="0">
      <alignment vertical="center"/>
    </xf>
    <xf numFmtId="0" fontId="3" fillId="0" borderId="0">
      <alignment vertical="center"/>
    </xf>
    <xf numFmtId="0" fontId="28" fillId="15" borderId="0" applyNumberFormat="0" applyBorder="0" applyAlignment="0" applyProtection="0">
      <alignment vertical="center"/>
    </xf>
    <xf numFmtId="0" fontId="3" fillId="0" borderId="0">
      <alignment vertical="center"/>
    </xf>
    <xf numFmtId="0" fontId="35" fillId="4" borderId="14" applyNumberFormat="0" applyAlignment="0" applyProtection="0">
      <alignment vertical="center"/>
    </xf>
    <xf numFmtId="0" fontId="27" fillId="8" borderId="0" applyNumberFormat="0" applyBorder="0" applyAlignment="0" applyProtection="0">
      <alignment vertical="center"/>
    </xf>
    <xf numFmtId="0" fontId="1" fillId="19"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xf numFmtId="0" fontId="28" fillId="15" borderId="0" applyNumberFormat="0" applyBorder="0" applyAlignment="0" applyProtection="0">
      <alignment vertical="center"/>
    </xf>
    <xf numFmtId="0" fontId="3" fillId="0" borderId="0">
      <alignment vertical="center"/>
    </xf>
    <xf numFmtId="0" fontId="3" fillId="0" borderId="0">
      <alignment vertical="center"/>
    </xf>
    <xf numFmtId="0" fontId="27" fillId="7" borderId="0" applyNumberFormat="0" applyBorder="0" applyAlignment="0" applyProtection="0">
      <alignment vertical="center"/>
    </xf>
    <xf numFmtId="0" fontId="3" fillId="0" borderId="0"/>
    <xf numFmtId="0" fontId="3" fillId="0" borderId="0"/>
    <xf numFmtId="0" fontId="27" fillId="18" borderId="0" applyNumberFormat="0" applyBorder="0" applyAlignment="0" applyProtection="0">
      <alignment vertical="center"/>
    </xf>
    <xf numFmtId="0" fontId="3" fillId="0" borderId="0"/>
    <xf numFmtId="43" fontId="3" fillId="0" borderId="0" applyFont="0" applyFill="0" applyBorder="0" applyAlignment="0" applyProtection="0">
      <alignment vertical="center"/>
    </xf>
    <xf numFmtId="0" fontId="3" fillId="0" borderId="0">
      <alignment vertical="center"/>
    </xf>
    <xf numFmtId="0" fontId="3" fillId="0" borderId="0"/>
    <xf numFmtId="0" fontId="3" fillId="0" borderId="0"/>
    <xf numFmtId="0" fontId="3" fillId="0" borderId="0"/>
    <xf numFmtId="0" fontId="1" fillId="19" borderId="0" applyNumberFormat="0" applyBorder="0" applyAlignment="0" applyProtection="0">
      <alignment vertical="center"/>
    </xf>
    <xf numFmtId="0" fontId="3" fillId="0" borderId="0"/>
    <xf numFmtId="177" fontId="3" fillId="0" borderId="0" applyFont="0" applyFill="0" applyBorder="0" applyAlignment="0" applyProtection="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xf numFmtId="0" fontId="3" fillId="0" borderId="0">
      <alignment vertical="center"/>
    </xf>
    <xf numFmtId="0" fontId="1" fillId="12"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54" fillId="4" borderId="22" applyNumberFormat="0" applyAlignment="0" applyProtection="0">
      <alignment vertical="center"/>
    </xf>
    <xf numFmtId="0" fontId="3" fillId="0" borderId="0"/>
    <xf numFmtId="177" fontId="3" fillId="0" borderId="0" applyFont="0" applyFill="0" applyBorder="0" applyAlignment="0" applyProtection="0"/>
    <xf numFmtId="0" fontId="3" fillId="0" borderId="0">
      <alignment vertical="center"/>
    </xf>
    <xf numFmtId="0" fontId="3" fillId="0" borderId="0"/>
    <xf numFmtId="0" fontId="3" fillId="0" borderId="0"/>
    <xf numFmtId="9"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55" fillId="0" borderId="0">
      <alignment vertical="center"/>
    </xf>
    <xf numFmtId="0" fontId="26" fillId="16" borderId="0" applyNumberFormat="0" applyBorder="0" applyAlignment="0" applyProtection="0">
      <alignment vertical="center"/>
    </xf>
    <xf numFmtId="0" fontId="3" fillId="0" borderId="0"/>
    <xf numFmtId="0" fontId="26" fillId="16" borderId="0" applyNumberFormat="0" applyBorder="0" applyAlignment="0" applyProtection="0">
      <alignment vertical="center"/>
    </xf>
    <xf numFmtId="0" fontId="3" fillId="0" borderId="0">
      <alignment vertical="center"/>
    </xf>
    <xf numFmtId="0" fontId="3" fillId="0" borderId="0"/>
    <xf numFmtId="0" fontId="1" fillId="11"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1" fillId="12"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26" fillId="16" borderId="0" applyNumberFormat="0" applyBorder="0" applyAlignment="0" applyProtection="0">
      <alignment vertical="center"/>
    </xf>
    <xf numFmtId="0" fontId="3" fillId="0" borderId="0"/>
    <xf numFmtId="177" fontId="3" fillId="0" borderId="0" applyFont="0" applyFill="0" applyBorder="0" applyAlignment="0" applyProtection="0">
      <alignment vertical="center"/>
    </xf>
    <xf numFmtId="0" fontId="3" fillId="0" borderId="0"/>
    <xf numFmtId="0" fontId="31" fillId="11" borderId="0" applyNumberFormat="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3" fillId="0" borderId="0"/>
    <xf numFmtId="0" fontId="31" fillId="11" borderId="0" applyNumberFormat="0" applyBorder="0" applyAlignment="0" applyProtection="0">
      <alignment vertical="center"/>
    </xf>
    <xf numFmtId="0" fontId="3" fillId="0" borderId="0">
      <alignment vertical="center"/>
    </xf>
    <xf numFmtId="0" fontId="3" fillId="0" borderId="0"/>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xf numFmtId="177" fontId="3" fillId="0" borderId="0" applyFont="0" applyFill="0" applyBorder="0" applyAlignment="0" applyProtection="0">
      <alignment vertical="center"/>
    </xf>
    <xf numFmtId="0" fontId="3" fillId="0" borderId="0"/>
    <xf numFmtId="0" fontId="3" fillId="0" borderId="0">
      <alignment vertical="center"/>
    </xf>
    <xf numFmtId="0" fontId="3" fillId="0" borderId="0">
      <alignment vertical="center"/>
    </xf>
    <xf numFmtId="177" fontId="3" fillId="0" borderId="0" applyFont="0" applyFill="0" applyBorder="0" applyAlignment="0" applyProtection="0">
      <alignment vertical="center"/>
    </xf>
    <xf numFmtId="0" fontId="3" fillId="0" borderId="0"/>
    <xf numFmtId="0" fontId="31" fillId="11" borderId="0" applyNumberFormat="0" applyBorder="0" applyAlignment="0" applyProtection="0">
      <alignment vertical="center"/>
    </xf>
    <xf numFmtId="0" fontId="3" fillId="0" borderId="0"/>
    <xf numFmtId="177" fontId="3" fillId="0" borderId="0" applyFont="0" applyFill="0" applyBorder="0" applyAlignment="0" applyProtection="0">
      <alignment vertical="center"/>
    </xf>
    <xf numFmtId="0" fontId="3" fillId="0" borderId="0"/>
    <xf numFmtId="0" fontId="3" fillId="0" borderId="0">
      <alignment vertical="center"/>
    </xf>
    <xf numFmtId="0" fontId="26" fillId="22" borderId="0" applyNumberFormat="0" applyBorder="0" applyAlignment="0" applyProtection="0">
      <alignment vertical="center"/>
    </xf>
    <xf numFmtId="0" fontId="1" fillId="9" borderId="0" applyNumberFormat="0" applyBorder="0" applyAlignment="0" applyProtection="0">
      <alignment vertical="center"/>
    </xf>
    <xf numFmtId="0" fontId="3" fillId="0" borderId="0">
      <alignment vertical="center"/>
    </xf>
    <xf numFmtId="0" fontId="1" fillId="21" borderId="0" applyNumberFormat="0" applyBorder="0" applyAlignment="0" applyProtection="0">
      <alignment vertical="center"/>
    </xf>
    <xf numFmtId="0" fontId="26" fillId="22" borderId="0" applyNumberFormat="0" applyBorder="0" applyAlignment="0" applyProtection="0">
      <alignment vertical="center"/>
    </xf>
    <xf numFmtId="0" fontId="1" fillId="9" borderId="0" applyNumberFormat="0" applyBorder="0" applyAlignment="0" applyProtection="0">
      <alignment vertical="center"/>
    </xf>
    <xf numFmtId="0" fontId="3" fillId="0" borderId="0"/>
    <xf numFmtId="0" fontId="31" fillId="11" borderId="0" applyNumberFormat="0" applyBorder="0" applyAlignment="0" applyProtection="0">
      <alignment vertical="center"/>
    </xf>
    <xf numFmtId="0" fontId="1" fillId="6" borderId="0" applyNumberFormat="0" applyBorder="0" applyAlignment="0" applyProtection="0">
      <alignment vertical="center"/>
    </xf>
    <xf numFmtId="0" fontId="26" fillId="22" borderId="0" applyNumberFormat="0" applyBorder="0" applyAlignment="0" applyProtection="0">
      <alignment vertical="center"/>
    </xf>
    <xf numFmtId="0" fontId="1" fillId="9" borderId="0" applyNumberFormat="0" applyBorder="0" applyAlignment="0" applyProtection="0">
      <alignment vertical="center"/>
    </xf>
    <xf numFmtId="0" fontId="3" fillId="0" borderId="0">
      <alignment vertical="center"/>
    </xf>
    <xf numFmtId="0" fontId="1" fillId="9" borderId="0" applyNumberFormat="0" applyBorder="0" applyAlignment="0" applyProtection="0">
      <alignment vertical="center"/>
    </xf>
    <xf numFmtId="0" fontId="3" fillId="0" borderId="0"/>
    <xf numFmtId="0" fontId="3" fillId="0" borderId="0">
      <alignment vertical="center"/>
    </xf>
    <xf numFmtId="0" fontId="27" fillId="22" borderId="0" applyNumberFormat="0" applyBorder="0" applyAlignment="0" applyProtection="0">
      <alignment vertical="center"/>
    </xf>
    <xf numFmtId="0" fontId="1" fillId="11"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27" fillId="22" borderId="0" applyNumberFormat="0" applyBorder="0" applyAlignment="0" applyProtection="0">
      <alignment vertical="center"/>
    </xf>
    <xf numFmtId="0" fontId="1" fillId="15" borderId="0" applyNumberFormat="0" applyBorder="0" applyAlignment="0" applyProtection="0">
      <alignment vertical="center"/>
    </xf>
    <xf numFmtId="0" fontId="3" fillId="0" borderId="0"/>
    <xf numFmtId="0" fontId="3" fillId="0" borderId="0">
      <alignment vertical="center"/>
    </xf>
    <xf numFmtId="0" fontId="1" fillId="19" borderId="0" applyNumberFormat="0" applyBorder="0" applyAlignment="0" applyProtection="0">
      <alignment vertical="center"/>
    </xf>
    <xf numFmtId="0" fontId="3" fillId="0" borderId="0"/>
    <xf numFmtId="0" fontId="3" fillId="0" borderId="0"/>
    <xf numFmtId="0" fontId="41" fillId="0" borderId="0" applyNumberFormat="0" applyFill="0" applyBorder="0" applyAlignment="0" applyProtection="0">
      <alignment vertical="center"/>
    </xf>
    <xf numFmtId="0" fontId="3" fillId="0" borderId="0">
      <alignment vertical="center"/>
    </xf>
    <xf numFmtId="0" fontId="41" fillId="0" borderId="0" applyNumberFormat="0" applyFill="0" applyBorder="0" applyAlignment="0" applyProtection="0">
      <alignment vertical="center"/>
    </xf>
    <xf numFmtId="0" fontId="3" fillId="0" borderId="0">
      <alignment vertical="center"/>
    </xf>
    <xf numFmtId="0" fontId="41" fillId="0" borderId="0" applyNumberFormat="0" applyFill="0" applyBorder="0" applyAlignment="0" applyProtection="0">
      <alignment vertical="center"/>
    </xf>
    <xf numFmtId="0" fontId="1" fillId="12" borderId="0" applyNumberFormat="0" applyBorder="0" applyAlignment="0" applyProtection="0">
      <alignment vertical="center"/>
    </xf>
    <xf numFmtId="0" fontId="3" fillId="0" borderId="0"/>
    <xf numFmtId="0" fontId="41" fillId="0" borderId="0" applyNumberFormat="0" applyFill="0" applyBorder="0" applyAlignment="0" applyProtection="0">
      <alignment vertical="center"/>
    </xf>
    <xf numFmtId="0" fontId="3" fillId="0" borderId="0">
      <alignment vertical="center"/>
    </xf>
    <xf numFmtId="0" fontId="3" fillId="0" borderId="0">
      <alignment vertical="center"/>
    </xf>
    <xf numFmtId="0" fontId="1" fillId="12"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1" fillId="18" borderId="0" applyNumberFormat="0" applyBorder="0" applyAlignment="0" applyProtection="0">
      <alignment vertical="center"/>
    </xf>
    <xf numFmtId="0" fontId="3" fillId="0" borderId="0"/>
    <xf numFmtId="0" fontId="41" fillId="0" borderId="0" applyNumberFormat="0" applyFill="0" applyBorder="0" applyAlignment="0" applyProtection="0">
      <alignment vertical="center"/>
    </xf>
    <xf numFmtId="0" fontId="3" fillId="0" borderId="0">
      <alignment vertical="center"/>
    </xf>
    <xf numFmtId="0" fontId="41" fillId="0" borderId="0" applyNumberFormat="0" applyFill="0" applyBorder="0" applyAlignment="0" applyProtection="0">
      <alignment vertical="center"/>
    </xf>
    <xf numFmtId="0" fontId="3" fillId="0" borderId="0">
      <alignment vertical="center"/>
    </xf>
    <xf numFmtId="0" fontId="41" fillId="0" borderId="0" applyNumberFormat="0" applyFill="0" applyBorder="0" applyAlignment="0" applyProtection="0">
      <alignment vertical="center"/>
    </xf>
    <xf numFmtId="0" fontId="1" fillId="12" borderId="0" applyNumberFormat="0" applyBorder="0" applyAlignment="0" applyProtection="0">
      <alignment vertical="center"/>
    </xf>
    <xf numFmtId="0" fontId="3" fillId="0" borderId="0"/>
    <xf numFmtId="0" fontId="41" fillId="0" borderId="0" applyNumberFormat="0" applyFill="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xf numFmtId="0" fontId="3" fillId="0" borderId="0"/>
    <xf numFmtId="0" fontId="34" fillId="0" borderId="0"/>
    <xf numFmtId="0" fontId="56" fillId="0" borderId="0" applyNumberFormat="0" applyFill="0" applyBorder="0" applyAlignment="0" applyProtection="0">
      <alignment vertical="center"/>
    </xf>
    <xf numFmtId="0" fontId="3" fillId="0" borderId="0">
      <alignment vertical="center"/>
    </xf>
    <xf numFmtId="0" fontId="56" fillId="0" borderId="0" applyNumberFormat="0" applyFill="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xf numFmtId="0" fontId="1" fillId="4"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3" fillId="0" borderId="0"/>
    <xf numFmtId="0" fontId="3" fillId="0" borderId="0">
      <alignment vertical="center"/>
    </xf>
    <xf numFmtId="0" fontId="3" fillId="0" borderId="0"/>
    <xf numFmtId="0" fontId="3" fillId="0" borderId="0"/>
    <xf numFmtId="177" fontId="3" fillId="0" borderId="0" applyFont="0" applyFill="0" applyBorder="0" applyAlignment="0" applyProtection="0">
      <alignment vertical="center"/>
    </xf>
    <xf numFmtId="0" fontId="3" fillId="0" borderId="0"/>
    <xf numFmtId="0" fontId="56" fillId="0" borderId="0" applyNumberFormat="0" applyFill="0" applyBorder="0" applyAlignment="0" applyProtection="0">
      <alignment vertical="center"/>
    </xf>
    <xf numFmtId="0" fontId="3" fillId="0" borderId="0">
      <alignment vertical="center"/>
    </xf>
    <xf numFmtId="0" fontId="3" fillId="0" borderId="0"/>
    <xf numFmtId="0" fontId="57" fillId="0" borderId="0" applyNumberFormat="0" applyFill="0" applyBorder="0" applyAlignment="0" applyProtection="0">
      <alignment vertical="center"/>
    </xf>
    <xf numFmtId="0" fontId="3" fillId="0" borderId="0">
      <alignment vertical="center"/>
    </xf>
    <xf numFmtId="0" fontId="3" fillId="0" borderId="0"/>
    <xf numFmtId="0" fontId="39" fillId="0" borderId="15" applyNumberFormat="0" applyFill="0" applyAlignment="0" applyProtection="0">
      <alignment vertical="center"/>
    </xf>
    <xf numFmtId="177" fontId="3" fillId="0" borderId="0" applyFont="0" applyFill="0" applyBorder="0" applyAlignment="0" applyProtection="0"/>
    <xf numFmtId="0" fontId="3" fillId="0" borderId="0">
      <alignment vertical="center"/>
    </xf>
    <xf numFmtId="0" fontId="3" fillId="0" borderId="0"/>
    <xf numFmtId="0" fontId="3" fillId="0" borderId="0"/>
    <xf numFmtId="0" fontId="3" fillId="0" borderId="0"/>
    <xf numFmtId="0" fontId="3" fillId="0" borderId="0">
      <alignment vertical="center"/>
    </xf>
    <xf numFmtId="0" fontId="40" fillId="0" borderId="0" applyNumberFormat="0" applyFill="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0" fontId="3" fillId="0" borderId="0"/>
    <xf numFmtId="0" fontId="40" fillId="0" borderId="0" applyNumberFormat="0" applyFill="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0" fontId="3" fillId="0" borderId="0"/>
    <xf numFmtId="0" fontId="40" fillId="0" borderId="0" applyNumberFormat="0" applyFill="0" applyBorder="0" applyAlignment="0" applyProtection="0">
      <alignment vertical="center"/>
    </xf>
    <xf numFmtId="0" fontId="3" fillId="0" borderId="0">
      <alignment vertical="center"/>
    </xf>
    <xf numFmtId="0" fontId="3" fillId="0" borderId="0"/>
    <xf numFmtId="0" fontId="28" fillId="15" borderId="0" applyNumberFormat="0" applyBorder="0" applyAlignment="0" applyProtection="0">
      <alignment vertical="center"/>
    </xf>
    <xf numFmtId="0" fontId="36" fillId="0" borderId="0" applyNumberFormat="0" applyFill="0" applyBorder="0" applyAlignment="0" applyProtection="0">
      <alignment vertical="center"/>
    </xf>
    <xf numFmtId="0" fontId="56" fillId="0" borderId="23" applyNumberFormat="0" applyFill="0" applyAlignment="0" applyProtection="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1" fillId="11" borderId="0" applyNumberFormat="0" applyBorder="0" applyAlignment="0" applyProtection="0">
      <alignment vertical="center"/>
    </xf>
    <xf numFmtId="0" fontId="3" fillId="0" borderId="0">
      <alignment vertical="center"/>
    </xf>
    <xf numFmtId="0" fontId="31" fillId="11" borderId="0" applyNumberFormat="0" applyBorder="0" applyAlignment="0" applyProtection="0">
      <alignment vertical="center"/>
    </xf>
    <xf numFmtId="0" fontId="3" fillId="0" borderId="0"/>
    <xf numFmtId="0" fontId="28" fillId="15"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xf numFmtId="0" fontId="31" fillId="11"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42" fillId="18" borderId="1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177" fontId="3" fillId="0" borderId="0" applyFont="0" applyFill="0" applyBorder="0" applyAlignment="0" applyProtection="0">
      <alignment vertical="center"/>
    </xf>
    <xf numFmtId="0" fontId="3" fillId="0" borderId="0"/>
    <xf numFmtId="0" fontId="3" fillId="0" borderId="0">
      <alignment vertical="center"/>
    </xf>
    <xf numFmtId="0" fontId="1" fillId="0" borderId="0">
      <alignment vertical="center"/>
    </xf>
    <xf numFmtId="0" fontId="3" fillId="0" borderId="0"/>
    <xf numFmtId="0" fontId="1" fillId="12"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43" fontId="3" fillId="0" borderId="0" applyFont="0" applyFill="0" applyBorder="0" applyAlignment="0" applyProtection="0">
      <alignment vertical="center"/>
    </xf>
    <xf numFmtId="0" fontId="1" fillId="0" borderId="0">
      <alignment vertical="center"/>
    </xf>
    <xf numFmtId="0" fontId="3" fillId="0" borderId="0"/>
    <xf numFmtId="0" fontId="3" fillId="0" borderId="0"/>
    <xf numFmtId="0" fontId="26" fillId="7" borderId="0" applyNumberFormat="0" applyBorder="0" applyAlignment="0" applyProtection="0">
      <alignment vertical="center"/>
    </xf>
    <xf numFmtId="0" fontId="3" fillId="0" borderId="0"/>
    <xf numFmtId="0" fontId="26" fillId="7" borderId="0" applyNumberFormat="0" applyBorder="0" applyAlignment="0" applyProtection="0">
      <alignment vertical="center"/>
    </xf>
    <xf numFmtId="0" fontId="1" fillId="13" borderId="0" applyNumberFormat="0" applyBorder="0" applyAlignment="0" applyProtection="0">
      <alignment vertical="center"/>
    </xf>
    <xf numFmtId="0" fontId="3" fillId="0" borderId="0"/>
    <xf numFmtId="0" fontId="27" fillId="24" borderId="0" applyNumberFormat="0" applyBorder="0" applyAlignment="0" applyProtection="0">
      <alignment vertical="center"/>
    </xf>
    <xf numFmtId="0" fontId="3" fillId="0" borderId="0">
      <alignment vertical="center"/>
    </xf>
    <xf numFmtId="0" fontId="58" fillId="0" borderId="18" applyNumberFormat="0" applyFill="0" applyAlignment="0" applyProtection="0">
      <alignment vertical="center"/>
    </xf>
    <xf numFmtId="177" fontId="3" fillId="0" borderId="0" applyFont="0" applyFill="0" applyBorder="0" applyAlignment="0" applyProtection="0">
      <alignment vertical="center"/>
    </xf>
    <xf numFmtId="0" fontId="3" fillId="0" borderId="0"/>
    <xf numFmtId="0" fontId="58" fillId="0" borderId="18" applyNumberFormat="0" applyFill="0" applyAlignment="0" applyProtection="0">
      <alignment vertical="center"/>
    </xf>
    <xf numFmtId="0" fontId="3" fillId="0" borderId="0">
      <alignment vertical="center"/>
    </xf>
    <xf numFmtId="0" fontId="58" fillId="0" borderId="18" applyNumberFormat="0" applyFill="0" applyAlignment="0" applyProtection="0">
      <alignment vertical="center"/>
    </xf>
    <xf numFmtId="0" fontId="26" fillId="7" borderId="0" applyNumberFormat="0" applyBorder="0" applyAlignment="0" applyProtection="0">
      <alignment vertical="center"/>
    </xf>
    <xf numFmtId="177" fontId="3" fillId="0" borderId="0" applyFont="0" applyFill="0" applyBorder="0" applyAlignment="0" applyProtection="0">
      <alignment vertical="center"/>
    </xf>
    <xf numFmtId="0" fontId="3" fillId="0" borderId="0"/>
    <xf numFmtId="0" fontId="3" fillId="0" borderId="0"/>
    <xf numFmtId="0" fontId="3" fillId="0" borderId="0"/>
    <xf numFmtId="0" fontId="35" fillId="4" borderId="14" applyNumberFormat="0" applyAlignment="0" applyProtection="0">
      <alignment vertical="center"/>
    </xf>
    <xf numFmtId="0" fontId="1" fillId="21" borderId="0" applyNumberFormat="0" applyBorder="0" applyAlignment="0" applyProtection="0">
      <alignment vertical="center"/>
    </xf>
    <xf numFmtId="0" fontId="26" fillId="10" borderId="0" applyNumberFormat="0" applyBorder="0" applyAlignment="0" applyProtection="0">
      <alignment vertical="center"/>
    </xf>
    <xf numFmtId="0" fontId="13" fillId="0" borderId="0"/>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7" fillId="6" borderId="0" applyNumberFormat="0" applyBorder="0" applyAlignment="0" applyProtection="0">
      <alignment vertical="center"/>
    </xf>
    <xf numFmtId="0" fontId="1" fillId="13"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35" fillId="6" borderId="14" applyNumberFormat="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 fillId="0" borderId="0"/>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2"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22" borderId="0" applyNumberFormat="0" applyBorder="0" applyAlignment="0" applyProtection="0">
      <alignment vertical="center"/>
    </xf>
    <xf numFmtId="0" fontId="1" fillId="9" borderId="0" applyNumberFormat="0" applyBorder="0" applyAlignment="0" applyProtection="0">
      <alignment vertical="center"/>
    </xf>
    <xf numFmtId="0" fontId="26" fillId="22" borderId="0" applyNumberFormat="0" applyBorder="0" applyAlignment="0" applyProtection="0">
      <alignment vertical="center"/>
    </xf>
    <xf numFmtId="0" fontId="1" fillId="9" borderId="0" applyNumberFormat="0" applyBorder="0" applyAlignment="0" applyProtection="0">
      <alignment vertical="center"/>
    </xf>
    <xf numFmtId="0" fontId="26" fillId="2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14" borderId="0" applyNumberFormat="0" applyBorder="0" applyAlignment="0" applyProtection="0">
      <alignment vertical="center"/>
    </xf>
    <xf numFmtId="0" fontId="1" fillId="9" borderId="0" applyNumberFormat="0" applyBorder="0" applyAlignment="0" applyProtection="0">
      <alignment vertical="center"/>
    </xf>
    <xf numFmtId="0" fontId="26" fillId="22"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3" fillId="0" borderId="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8" borderId="0" applyNumberFormat="0" applyBorder="0" applyAlignment="0" applyProtection="0">
      <alignment vertical="center"/>
    </xf>
    <xf numFmtId="9" fontId="3" fillId="0" borderId="0" applyFont="0" applyFill="0" applyBorder="0" applyAlignment="0" applyProtection="0">
      <alignment vertical="center"/>
    </xf>
    <xf numFmtId="0" fontId="1" fillId="9" borderId="0" applyNumberFormat="0" applyBorder="0" applyAlignment="0" applyProtection="0">
      <alignment vertical="center"/>
    </xf>
    <xf numFmtId="0" fontId="26" fillId="3" borderId="0" applyNumberFormat="0" applyBorder="0" applyAlignment="0" applyProtection="0">
      <alignment vertical="center"/>
    </xf>
    <xf numFmtId="0" fontId="1" fillId="9" borderId="0" applyNumberFormat="0" applyBorder="0" applyAlignment="0" applyProtection="0">
      <alignment vertical="center"/>
    </xf>
    <xf numFmtId="0" fontId="26" fillId="3" borderId="0" applyNumberFormat="0" applyBorder="0" applyAlignment="0" applyProtection="0">
      <alignment vertical="center"/>
    </xf>
    <xf numFmtId="0" fontId="1" fillId="9" borderId="0" applyNumberFormat="0" applyBorder="0" applyAlignment="0" applyProtection="0">
      <alignment vertical="center"/>
    </xf>
    <xf numFmtId="0" fontId="3" fillId="0" borderId="0"/>
    <xf numFmtId="0" fontId="26" fillId="3" borderId="0" applyNumberFormat="0" applyBorder="0" applyAlignment="0" applyProtection="0">
      <alignment vertical="center"/>
    </xf>
    <xf numFmtId="0" fontId="1" fillId="9" borderId="0" applyNumberFormat="0" applyBorder="0" applyAlignment="0" applyProtection="0">
      <alignment vertical="center"/>
    </xf>
    <xf numFmtId="0" fontId="3" fillId="0" borderId="0"/>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26" fillId="10"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26" fillId="23"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177" fontId="3" fillId="0" borderId="0" applyFont="0" applyFill="0" applyBorder="0" applyAlignment="0" applyProtection="0">
      <alignment vertical="center"/>
    </xf>
    <xf numFmtId="0" fontId="1" fillId="4" borderId="0" applyNumberFormat="0" applyBorder="0" applyAlignment="0" applyProtection="0">
      <alignment vertical="center"/>
    </xf>
    <xf numFmtId="0" fontId="1" fillId="11"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59" fillId="0" borderId="24" applyNumberFormat="0" applyFill="0" applyAlignment="0" applyProtection="0">
      <alignment vertical="center"/>
    </xf>
    <xf numFmtId="0" fontId="1" fillId="11" borderId="0" applyNumberFormat="0" applyBorder="0" applyAlignment="0" applyProtection="0">
      <alignment vertical="center"/>
    </xf>
    <xf numFmtId="0" fontId="27" fillId="7"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1" fillId="11" borderId="0" applyNumberFormat="0" applyBorder="0" applyAlignment="0" applyProtection="0">
      <alignment vertical="center"/>
    </xf>
    <xf numFmtId="0" fontId="3" fillId="0" borderId="0"/>
    <xf numFmtId="0" fontId="1" fillId="11" borderId="0" applyNumberFormat="0" applyBorder="0" applyAlignment="0" applyProtection="0">
      <alignment vertical="center"/>
    </xf>
    <xf numFmtId="0" fontId="32" fillId="20" borderId="12" applyNumberFormat="0" applyAlignment="0" applyProtection="0">
      <alignment vertical="center"/>
    </xf>
    <xf numFmtId="183" fontId="9" fillId="0" borderId="2">
      <alignment vertical="center"/>
      <protection locked="0"/>
    </xf>
    <xf numFmtId="0" fontId="1" fillId="11" borderId="0" applyNumberFormat="0" applyBorder="0" applyAlignment="0" applyProtection="0">
      <alignment vertical="center"/>
    </xf>
    <xf numFmtId="0" fontId="22" fillId="0" borderId="0"/>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26" fillId="5"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3" fillId="0" borderId="0"/>
    <xf numFmtId="0" fontId="1" fillId="11" borderId="0" applyNumberFormat="0" applyBorder="0" applyAlignment="0" applyProtection="0">
      <alignment vertical="center"/>
    </xf>
    <xf numFmtId="0" fontId="27" fillId="7"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1" borderId="0" applyNumberFormat="0" applyBorder="0" applyAlignment="0" applyProtection="0">
      <alignment vertical="center"/>
    </xf>
    <xf numFmtId="0" fontId="1" fillId="3"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1" borderId="0" applyNumberFormat="0" applyBorder="0" applyAlignment="0" applyProtection="0">
      <alignment vertical="center"/>
    </xf>
    <xf numFmtId="0" fontId="26" fillId="14"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7" fillId="22" borderId="0" applyNumberFormat="0" applyBorder="0" applyAlignment="0" applyProtection="0">
      <alignment vertical="center"/>
    </xf>
    <xf numFmtId="0" fontId="1" fillId="11" borderId="0" applyNumberFormat="0" applyBorder="0" applyAlignment="0" applyProtection="0">
      <alignment vertical="center"/>
    </xf>
    <xf numFmtId="0" fontId="22" fillId="0" borderId="0">
      <alignment vertical="center"/>
    </xf>
    <xf numFmtId="0" fontId="3" fillId="0" borderId="0"/>
    <xf numFmtId="0" fontId="27" fillId="22" borderId="0" applyNumberFormat="0" applyBorder="0" applyAlignment="0" applyProtection="0">
      <alignment vertical="center"/>
    </xf>
    <xf numFmtId="0" fontId="1" fillId="11" borderId="0" applyNumberFormat="0" applyBorder="0" applyAlignment="0" applyProtection="0">
      <alignment vertical="center"/>
    </xf>
    <xf numFmtId="0" fontId="27" fillId="2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2" fillId="0" borderId="0">
      <alignment vertical="center"/>
    </xf>
    <xf numFmtId="0" fontId="3" fillId="0" borderId="0"/>
    <xf numFmtId="0" fontId="27" fillId="2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2" fillId="0" borderId="0">
      <alignment vertical="center"/>
    </xf>
    <xf numFmtId="0" fontId="3" fillId="0" borderId="0"/>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1" borderId="0" applyNumberFormat="0" applyBorder="0" applyAlignment="0" applyProtection="0">
      <alignment vertical="center"/>
    </xf>
    <xf numFmtId="0" fontId="22" fillId="0" borderId="0">
      <alignment vertical="center"/>
    </xf>
    <xf numFmtId="0" fontId="22" fillId="0" borderId="0"/>
    <xf numFmtId="0" fontId="1" fillId="11" borderId="0" applyNumberFormat="0" applyBorder="0" applyAlignment="0" applyProtection="0">
      <alignment vertical="center"/>
    </xf>
    <xf numFmtId="0" fontId="3" fillId="0" borderId="0"/>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6" fillId="22"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27" fillId="7"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26" fillId="14" borderId="0" applyNumberFormat="0" applyBorder="0" applyAlignment="0" applyProtection="0">
      <alignment vertical="center"/>
    </xf>
    <xf numFmtId="0" fontId="1" fillId="18" borderId="0" applyNumberFormat="0" applyBorder="0" applyAlignment="0" applyProtection="0">
      <alignment vertical="center"/>
    </xf>
    <xf numFmtId="0" fontId="3" fillId="0" borderId="0">
      <alignment vertical="center"/>
    </xf>
    <xf numFmtId="0" fontId="1" fillId="15" borderId="0" applyNumberFormat="0" applyBorder="0" applyAlignment="0" applyProtection="0">
      <alignment vertical="center"/>
    </xf>
    <xf numFmtId="0" fontId="3" fillId="0" borderId="0"/>
    <xf numFmtId="0" fontId="1" fillId="6" borderId="0" applyNumberFormat="0" applyBorder="0" applyAlignment="0" applyProtection="0">
      <alignment vertical="center"/>
    </xf>
    <xf numFmtId="0" fontId="1" fillId="15" borderId="0" applyNumberFormat="0" applyBorder="0" applyAlignment="0" applyProtection="0">
      <alignment vertical="center"/>
    </xf>
    <xf numFmtId="0" fontId="3" fillId="0" borderId="0"/>
    <xf numFmtId="9" fontId="3" fillId="0" borderId="0" applyFont="0" applyFill="0" applyBorder="0" applyAlignment="0" applyProtection="0"/>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27" fillId="18" borderId="0" applyNumberFormat="0" applyBorder="0" applyAlignment="0" applyProtection="0">
      <alignment vertical="center"/>
    </xf>
    <xf numFmtId="0" fontId="1" fillId="15" borderId="0" applyNumberFormat="0" applyBorder="0" applyAlignment="0" applyProtection="0">
      <alignment vertical="center"/>
    </xf>
    <xf numFmtId="0" fontId="3" fillId="0" borderId="0"/>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3" fillId="0" borderId="0"/>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7" borderId="0" applyNumberFormat="0" applyBorder="0" applyAlignment="0" applyProtection="0">
      <alignment vertical="center"/>
    </xf>
    <xf numFmtId="0" fontId="8" fillId="0" borderId="16" applyNumberFormat="0" applyFill="0" applyAlignment="0" applyProtection="0">
      <alignment vertical="center"/>
    </xf>
    <xf numFmtId="0" fontId="3" fillId="0" borderId="0">
      <alignment vertical="center"/>
    </xf>
    <xf numFmtId="0" fontId="1" fillId="17" borderId="0" applyNumberFormat="0" applyBorder="0" applyAlignment="0" applyProtection="0">
      <alignment vertical="center"/>
    </xf>
    <xf numFmtId="0" fontId="8" fillId="0" borderId="16" applyNumberFormat="0" applyFill="0" applyAlignment="0" applyProtection="0">
      <alignment vertical="center"/>
    </xf>
    <xf numFmtId="0" fontId="3" fillId="0" borderId="0"/>
    <xf numFmtId="0" fontId="1" fillId="17" borderId="0" applyNumberFormat="0" applyBorder="0" applyAlignment="0" applyProtection="0">
      <alignment vertical="center"/>
    </xf>
    <xf numFmtId="0" fontId="8" fillId="0" borderId="16" applyNumberFormat="0" applyFill="0" applyAlignment="0" applyProtection="0">
      <alignment vertical="center"/>
    </xf>
    <xf numFmtId="0" fontId="1" fillId="17" borderId="0" applyNumberFormat="0" applyBorder="0" applyAlignment="0" applyProtection="0">
      <alignment vertical="center"/>
    </xf>
    <xf numFmtId="0" fontId="8" fillId="0" borderId="16" applyNumberFormat="0" applyFill="0" applyAlignment="0" applyProtection="0">
      <alignment vertical="center"/>
    </xf>
    <xf numFmtId="0" fontId="1" fillId="17" borderId="0" applyNumberFormat="0" applyBorder="0" applyAlignment="0" applyProtection="0">
      <alignment vertical="center"/>
    </xf>
    <xf numFmtId="0" fontId="3" fillId="0" borderId="0">
      <alignment vertical="center"/>
    </xf>
    <xf numFmtId="0" fontId="3" fillId="0" borderId="0">
      <alignment vertical="center"/>
    </xf>
    <xf numFmtId="0" fontId="1" fillId="17" borderId="0" applyNumberFormat="0" applyBorder="0" applyAlignment="0" applyProtection="0">
      <alignment vertical="center"/>
    </xf>
    <xf numFmtId="0" fontId="8" fillId="0" borderId="19" applyNumberFormat="0" applyFill="0" applyAlignment="0" applyProtection="0">
      <alignment vertical="center"/>
    </xf>
    <xf numFmtId="0" fontId="3" fillId="0" borderId="0"/>
    <xf numFmtId="0" fontId="1" fillId="17" borderId="0" applyNumberFormat="0" applyBorder="0" applyAlignment="0" applyProtection="0">
      <alignment vertical="center"/>
    </xf>
    <xf numFmtId="0" fontId="8" fillId="0" borderId="19" applyNumberFormat="0" applyFill="0" applyAlignment="0" applyProtection="0">
      <alignment vertical="center"/>
    </xf>
    <xf numFmtId="0" fontId="1" fillId="0" borderId="0">
      <alignment vertical="center"/>
    </xf>
    <xf numFmtId="0" fontId="1" fillId="17" borderId="0" applyNumberFormat="0" applyBorder="0" applyAlignment="0" applyProtection="0">
      <alignment vertical="center"/>
    </xf>
    <xf numFmtId="0" fontId="8" fillId="0" borderId="19" applyNumberFormat="0" applyFill="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8" fillId="0" borderId="16" applyNumberFormat="0" applyFill="0" applyAlignment="0" applyProtection="0">
      <alignment vertical="center"/>
    </xf>
    <xf numFmtId="0" fontId="1" fillId="17"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1" fillId="15"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177" fontId="3" fillId="0" borderId="0" applyFont="0" applyFill="0" applyBorder="0" applyAlignment="0" applyProtection="0"/>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1" fillId="15"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3" fillId="0" borderId="0">
      <alignment vertical="center"/>
    </xf>
    <xf numFmtId="0" fontId="27" fillId="22" borderId="0" applyNumberFormat="0" applyBorder="0" applyAlignment="0" applyProtection="0">
      <alignment vertical="center"/>
    </xf>
    <xf numFmtId="0" fontId="1" fillId="15" borderId="0" applyNumberFormat="0" applyBorder="0" applyAlignment="0" applyProtection="0">
      <alignment vertical="center"/>
    </xf>
    <xf numFmtId="0" fontId="3" fillId="0" borderId="0"/>
    <xf numFmtId="0" fontId="27" fillId="22" borderId="0" applyNumberFormat="0" applyBorder="0" applyAlignment="0" applyProtection="0">
      <alignment vertical="center"/>
    </xf>
    <xf numFmtId="0" fontId="1" fillId="15" borderId="0" applyNumberFormat="0" applyBorder="0" applyAlignment="0" applyProtection="0">
      <alignment vertical="center"/>
    </xf>
    <xf numFmtId="0" fontId="3" fillId="0" borderId="0">
      <alignment vertical="center"/>
    </xf>
    <xf numFmtId="9" fontId="1" fillId="0" borderId="0" applyFont="0" applyFill="0" applyBorder="0" applyAlignment="0" applyProtection="0">
      <alignment vertical="center"/>
    </xf>
    <xf numFmtId="0" fontId="1" fillId="15" borderId="0" applyNumberFormat="0" applyBorder="0" applyAlignment="0" applyProtection="0">
      <alignment vertical="center"/>
    </xf>
    <xf numFmtId="0" fontId="3" fillId="0" borderId="0"/>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3" fillId="0" borderId="0"/>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3" fillId="0" borderId="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31" fillId="11"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1" fillId="15" borderId="0" applyNumberFormat="0" applyBorder="0" applyAlignment="0" applyProtection="0">
      <alignment vertical="center"/>
    </xf>
    <xf numFmtId="0" fontId="3" fillId="0" borderId="0"/>
    <xf numFmtId="0" fontId="1" fillId="15" borderId="0" applyNumberFormat="0" applyBorder="0" applyAlignment="0" applyProtection="0">
      <alignment vertical="center"/>
    </xf>
    <xf numFmtId="0" fontId="3" fillId="0" borderId="0">
      <alignment vertical="center"/>
    </xf>
    <xf numFmtId="0" fontId="3" fillId="0" borderId="0"/>
    <xf numFmtId="0" fontId="1" fillId="15" borderId="0" applyNumberFormat="0" applyBorder="0" applyAlignment="0" applyProtection="0">
      <alignment vertical="center"/>
    </xf>
    <xf numFmtId="0" fontId="34" fillId="0" borderId="0"/>
    <xf numFmtId="0" fontId="3" fillId="0" borderId="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22" fillId="0" borderId="0"/>
    <xf numFmtId="0" fontId="1" fillId="15" borderId="0" applyNumberFormat="0" applyBorder="0" applyAlignment="0" applyProtection="0">
      <alignment vertical="center"/>
    </xf>
    <xf numFmtId="0" fontId="3" fillId="0" borderId="0">
      <alignment vertical="center"/>
    </xf>
    <xf numFmtId="0" fontId="1" fillId="15" borderId="0" applyNumberFormat="0" applyBorder="0" applyAlignment="0" applyProtection="0">
      <alignment vertical="center"/>
    </xf>
    <xf numFmtId="9" fontId="1" fillId="0" borderId="0" applyFont="0" applyFill="0" applyBorder="0" applyAlignment="0" applyProtection="0">
      <alignment vertical="center"/>
    </xf>
    <xf numFmtId="0" fontId="1" fillId="15" borderId="0" applyNumberFormat="0" applyBorder="0" applyAlignment="0" applyProtection="0">
      <alignment vertical="center"/>
    </xf>
    <xf numFmtId="0" fontId="46" fillId="0" borderId="0" applyNumberFormat="0" applyFill="0" applyBorder="0" applyAlignment="0" applyProtection="0">
      <alignment vertical="center"/>
    </xf>
    <xf numFmtId="0" fontId="1" fillId="15" borderId="0" applyNumberFormat="0" applyBorder="0" applyAlignment="0" applyProtection="0">
      <alignment vertical="center"/>
    </xf>
    <xf numFmtId="0" fontId="1" fillId="0" borderId="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4" borderId="0" applyNumberFormat="0" applyBorder="0" applyAlignment="0" applyProtection="0">
      <alignment vertical="center"/>
    </xf>
    <xf numFmtId="0" fontId="1" fillId="15" borderId="0" applyNumberFormat="0" applyBorder="0" applyAlignment="0" applyProtection="0">
      <alignment vertical="center"/>
    </xf>
    <xf numFmtId="0" fontId="3" fillId="0" borderId="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26" fillId="14" borderId="0" applyNumberFormat="0" applyBorder="0" applyAlignment="0" applyProtection="0">
      <alignment vertical="center"/>
    </xf>
    <xf numFmtId="0" fontId="1" fillId="17" borderId="0" applyNumberFormat="0" applyBorder="0" applyAlignment="0" applyProtection="0">
      <alignment vertical="center"/>
    </xf>
    <xf numFmtId="0" fontId="28" fillId="15" borderId="0" applyNumberFormat="0" applyBorder="0" applyAlignment="0" applyProtection="0">
      <alignment vertical="center"/>
    </xf>
    <xf numFmtId="0" fontId="22" fillId="0" borderId="0"/>
    <xf numFmtId="0" fontId="40" fillId="0" borderId="0" applyNumberFormat="0" applyFill="0" applyBorder="0" applyAlignment="0" applyProtection="0">
      <alignment vertical="center"/>
    </xf>
    <xf numFmtId="0" fontId="1" fillId="19" borderId="0" applyNumberFormat="0" applyBorder="0" applyAlignment="0" applyProtection="0">
      <alignment vertical="center"/>
    </xf>
    <xf numFmtId="0" fontId="60" fillId="0" borderId="0" applyNumberFormat="0" applyFill="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2" fillId="0" borderId="0"/>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9" borderId="0" applyNumberFormat="0" applyBorder="0" applyAlignment="0" applyProtection="0">
      <alignment vertical="center"/>
    </xf>
    <xf numFmtId="0" fontId="8" fillId="0" borderId="16" applyNumberFormat="0" applyFill="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9" borderId="0" applyNumberFormat="0" applyBorder="0" applyAlignment="0" applyProtection="0">
      <alignment vertical="center"/>
    </xf>
    <xf numFmtId="0" fontId="1" fillId="4" borderId="0" applyNumberFormat="0" applyBorder="0" applyAlignment="0" applyProtection="0">
      <alignment vertical="center"/>
    </xf>
    <xf numFmtId="0" fontId="28" fillId="15" borderId="0" applyNumberFormat="0" applyBorder="0" applyAlignment="0" applyProtection="0">
      <alignment vertical="center"/>
    </xf>
    <xf numFmtId="0" fontId="56" fillId="0" borderId="23" applyNumberFormat="0" applyFill="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14" borderId="0" applyNumberFormat="0" applyBorder="0" applyAlignment="0" applyProtection="0">
      <alignment vertical="center"/>
    </xf>
    <xf numFmtId="0" fontId="1" fillId="4" borderId="0" applyNumberFormat="0" applyBorder="0" applyAlignment="0" applyProtection="0">
      <alignment vertical="center"/>
    </xf>
    <xf numFmtId="0" fontId="1" fillId="19" borderId="0" applyNumberFormat="0" applyBorder="0" applyAlignment="0" applyProtection="0">
      <alignment vertical="center"/>
    </xf>
    <xf numFmtId="0" fontId="1" fillId="0" borderId="0">
      <alignment vertical="center"/>
    </xf>
    <xf numFmtId="0" fontId="1" fillId="4" borderId="0" applyNumberFormat="0" applyBorder="0" applyAlignment="0" applyProtection="0">
      <alignment vertical="center"/>
    </xf>
    <xf numFmtId="0" fontId="1" fillId="19" borderId="0" applyNumberFormat="0" applyBorder="0" applyAlignment="0" applyProtection="0">
      <alignment vertical="center"/>
    </xf>
    <xf numFmtId="0" fontId="30" fillId="20" borderId="12" applyNumberFormat="0" applyAlignment="0" applyProtection="0">
      <alignment vertical="center"/>
    </xf>
    <xf numFmtId="0" fontId="22" fillId="0" borderId="0"/>
    <xf numFmtId="0" fontId="1" fillId="4" borderId="0" applyNumberFormat="0" applyBorder="0" applyAlignment="0" applyProtection="0">
      <alignment vertical="center"/>
    </xf>
    <xf numFmtId="0" fontId="60" fillId="0" borderId="0" applyNumberFormat="0" applyFill="0" applyBorder="0" applyAlignment="0" applyProtection="0">
      <alignment vertical="center"/>
    </xf>
    <xf numFmtId="0" fontId="27" fillId="22"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1"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1" fillId="19" borderId="0" applyNumberFormat="0" applyBorder="0" applyAlignment="0" applyProtection="0">
      <alignment vertical="center"/>
    </xf>
    <xf numFmtId="177" fontId="3" fillId="0" borderId="0" applyFont="0" applyFill="0" applyBorder="0" applyAlignment="0" applyProtection="0">
      <alignment vertical="center"/>
    </xf>
    <xf numFmtId="0" fontId="3" fillId="0" borderId="0"/>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1" borderId="0" applyNumberFormat="0" applyBorder="0" applyAlignment="0" applyProtection="0">
      <alignment vertical="center"/>
    </xf>
    <xf numFmtId="0" fontId="1" fillId="19" borderId="0" applyNumberFormat="0" applyBorder="0" applyAlignment="0" applyProtection="0">
      <alignment vertical="center"/>
    </xf>
    <xf numFmtId="0" fontId="1" fillId="21" borderId="0" applyNumberFormat="0" applyBorder="0" applyAlignment="0" applyProtection="0">
      <alignment vertical="center"/>
    </xf>
    <xf numFmtId="0" fontId="1" fillId="19" borderId="0" applyNumberFormat="0" applyBorder="0" applyAlignment="0" applyProtection="0">
      <alignment vertical="center"/>
    </xf>
    <xf numFmtId="0" fontId="1" fillId="21"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1"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 fillId="0" borderId="0"/>
    <xf numFmtId="0" fontId="1" fillId="19" borderId="0" applyNumberFormat="0" applyBorder="0" applyAlignment="0" applyProtection="0">
      <alignment vertical="center"/>
    </xf>
    <xf numFmtId="0" fontId="60" fillId="0" borderId="0" applyNumberFormat="0" applyFill="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177" fontId="3" fillId="0" borderId="0" applyFont="0" applyFill="0" applyBorder="0" applyAlignment="0" applyProtection="0"/>
    <xf numFmtId="0" fontId="1" fillId="19"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6" fillId="1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19" borderId="0" applyNumberFormat="0" applyBorder="0" applyAlignment="0" applyProtection="0">
      <alignment vertical="center"/>
    </xf>
    <xf numFmtId="0" fontId="1" fillId="4" borderId="0" applyNumberFormat="0" applyBorder="0" applyAlignment="0" applyProtection="0">
      <alignment vertical="center"/>
    </xf>
    <xf numFmtId="0" fontId="22" fillId="0" borderId="0">
      <alignment vertical="center"/>
    </xf>
    <xf numFmtId="0" fontId="60" fillId="0" borderId="0" applyNumberFormat="0" applyFill="0" applyBorder="0" applyAlignment="0" applyProtection="0">
      <alignment vertical="center"/>
    </xf>
    <xf numFmtId="0" fontId="1" fillId="21" borderId="0" applyNumberFormat="0" applyBorder="0" applyAlignment="0" applyProtection="0">
      <alignment vertical="center"/>
    </xf>
    <xf numFmtId="0" fontId="1" fillId="18" borderId="0" applyNumberFormat="0" applyBorder="0" applyAlignment="0" applyProtection="0">
      <alignment vertical="center"/>
    </xf>
    <xf numFmtId="0" fontId="1" fillId="21" borderId="0" applyNumberFormat="0" applyBorder="0" applyAlignment="0" applyProtection="0">
      <alignment vertical="center"/>
    </xf>
    <xf numFmtId="0" fontId="1" fillId="5" borderId="0" applyNumberFormat="0" applyBorder="0" applyAlignment="0" applyProtection="0">
      <alignment vertical="center"/>
    </xf>
    <xf numFmtId="0" fontId="3" fillId="0" borderId="0">
      <alignment vertical="center"/>
    </xf>
    <xf numFmtId="0" fontId="1" fillId="21"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3" fillId="0" borderId="0"/>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177" fontId="3" fillId="0" borderId="0" applyFont="0" applyFill="0" applyBorder="0" applyAlignment="0" applyProtection="0"/>
    <xf numFmtId="0" fontId="1" fillId="5" borderId="0" applyNumberFormat="0" applyBorder="0" applyAlignment="0" applyProtection="0">
      <alignment vertical="center"/>
    </xf>
    <xf numFmtId="0" fontId="3" fillId="0" borderId="0"/>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33" fillId="0" borderId="13" applyNumberFormat="0" applyFill="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8" borderId="0" applyNumberFormat="0" applyBorder="0" applyAlignment="0" applyProtection="0">
      <alignment vertical="center"/>
    </xf>
    <xf numFmtId="0" fontId="1" fillId="21" borderId="0" applyNumberFormat="0" applyBorder="0" applyAlignment="0" applyProtection="0">
      <alignment vertical="center"/>
    </xf>
    <xf numFmtId="177" fontId="3" fillId="0" borderId="0" applyFont="0" applyFill="0" applyBorder="0" applyAlignment="0" applyProtection="0"/>
    <xf numFmtId="0" fontId="1" fillId="3"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6"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177" fontId="3" fillId="0" borderId="0" applyFont="0" applyFill="0" applyBorder="0" applyAlignment="0" applyProtection="0"/>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0" borderId="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7" fillId="7"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0" borderId="0">
      <alignment vertical="center"/>
    </xf>
    <xf numFmtId="1" fontId="13" fillId="0" borderId="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8"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3" fillId="0" borderId="0"/>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18" borderId="0" applyNumberFormat="0" applyBorder="0" applyAlignment="0" applyProtection="0">
      <alignment vertical="center"/>
    </xf>
    <xf numFmtId="0" fontId="26" fillId="16" borderId="0" applyNumberFormat="0" applyBorder="0" applyAlignment="0" applyProtection="0">
      <alignment vertical="center"/>
    </xf>
    <xf numFmtId="0" fontId="1" fillId="21" borderId="0" applyNumberFormat="0" applyBorder="0" applyAlignment="0" applyProtection="0">
      <alignment vertical="center"/>
    </xf>
    <xf numFmtId="0" fontId="9" fillId="0" borderId="2">
      <alignment horizontal="distributed" vertical="center" wrapText="1"/>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26" fillId="16"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18" borderId="0" applyNumberFormat="0" applyBorder="0" applyAlignment="0" applyProtection="0">
      <alignment vertical="center"/>
    </xf>
    <xf numFmtId="0" fontId="1" fillId="21" borderId="0" applyNumberFormat="0" applyBorder="0" applyAlignment="0" applyProtection="0">
      <alignment vertical="center"/>
    </xf>
    <xf numFmtId="0" fontId="22" fillId="0" borderId="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3" fillId="0" borderId="0">
      <alignment vertical="center"/>
    </xf>
    <xf numFmtId="0" fontId="1" fillId="18" borderId="0" applyNumberFormat="0" applyBorder="0" applyAlignment="0" applyProtection="0">
      <alignment vertical="center"/>
    </xf>
    <xf numFmtId="9" fontId="3" fillId="0" borderId="0" applyFont="0" applyFill="0" applyBorder="0" applyAlignment="0" applyProtection="0"/>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3" fillId="0" borderId="0"/>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37" fontId="61" fillId="0" borderId="0">
      <alignment vertical="center"/>
    </xf>
    <xf numFmtId="0" fontId="1" fillId="18" borderId="0" applyNumberFormat="0" applyBorder="0" applyAlignment="0" applyProtection="0">
      <alignment vertical="center"/>
    </xf>
    <xf numFmtId="37" fontId="61" fillId="0" borderId="0"/>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8" fillId="0" borderId="19" applyNumberFormat="0" applyFill="0" applyAlignment="0" applyProtection="0">
      <alignment vertical="center"/>
    </xf>
    <xf numFmtId="177" fontId="3" fillId="0" borderId="0" applyFont="0" applyFill="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26" fillId="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2"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3" borderId="0" applyNumberFormat="0" applyBorder="0" applyAlignment="0" applyProtection="0">
      <alignment vertical="center"/>
    </xf>
    <xf numFmtId="0" fontId="1" fillId="18" borderId="0" applyNumberFormat="0" applyBorder="0" applyAlignment="0" applyProtection="0">
      <alignment vertical="center"/>
    </xf>
    <xf numFmtId="0" fontId="1" fillId="3" borderId="0" applyNumberFormat="0" applyBorder="0" applyAlignment="0" applyProtection="0">
      <alignment vertical="center"/>
    </xf>
    <xf numFmtId="0" fontId="1" fillId="18" borderId="0" applyNumberFormat="0" applyBorder="0" applyAlignment="0" applyProtection="0">
      <alignment vertical="center"/>
    </xf>
    <xf numFmtId="0" fontId="1" fillId="3" borderId="0" applyNumberFormat="0" applyBorder="0" applyAlignment="0" applyProtection="0">
      <alignment vertical="center"/>
    </xf>
    <xf numFmtId="0" fontId="35" fillId="6" borderId="14" applyNumberFormat="0" applyAlignment="0" applyProtection="0">
      <alignment vertical="center"/>
    </xf>
    <xf numFmtId="0" fontId="1" fillId="9" borderId="0" applyNumberFormat="0" applyBorder="0" applyAlignment="0" applyProtection="0">
      <alignment vertical="center"/>
    </xf>
    <xf numFmtId="0" fontId="35" fillId="6" borderId="14" applyNumberFormat="0" applyAlignment="0" applyProtection="0">
      <alignment vertical="center"/>
    </xf>
    <xf numFmtId="0" fontId="58" fillId="0" borderId="18" applyNumberFormat="0" applyFill="0" applyAlignment="0" applyProtection="0">
      <alignment vertical="center"/>
    </xf>
    <xf numFmtId="0" fontId="1" fillId="21" borderId="0" applyNumberFormat="0" applyBorder="0" applyAlignment="0" applyProtection="0">
      <alignment vertical="center"/>
    </xf>
    <xf numFmtId="0" fontId="35" fillId="6" borderId="14" applyNumberFormat="0" applyAlignment="0" applyProtection="0">
      <alignment vertical="center"/>
    </xf>
    <xf numFmtId="0" fontId="1" fillId="11" borderId="0" applyNumberFormat="0" applyBorder="0" applyAlignment="0" applyProtection="0">
      <alignment vertical="center"/>
    </xf>
    <xf numFmtId="0" fontId="35" fillId="6" borderId="14" applyNumberFormat="0" applyAlignment="0" applyProtection="0">
      <alignment vertical="center"/>
    </xf>
    <xf numFmtId="0" fontId="1" fillId="18" borderId="0" applyNumberFormat="0" applyBorder="0" applyAlignment="0" applyProtection="0">
      <alignment vertical="center"/>
    </xf>
    <xf numFmtId="0" fontId="35" fillId="6" borderId="14" applyNumberFormat="0" applyAlignment="0" applyProtection="0">
      <alignment vertical="center"/>
    </xf>
    <xf numFmtId="0" fontId="45" fillId="0" borderId="0" applyNumberFormat="0" applyFill="0" applyBorder="0" applyAlignment="0" applyProtection="0">
      <alignment vertical="top"/>
      <protection locked="0"/>
    </xf>
    <xf numFmtId="0" fontId="27" fillId="8" borderId="0" applyNumberFormat="0" applyBorder="0" applyAlignment="0" applyProtection="0">
      <alignment vertical="center"/>
    </xf>
    <xf numFmtId="0" fontId="1" fillId="15" borderId="0" applyNumberFormat="0" applyBorder="0" applyAlignment="0" applyProtection="0">
      <alignment vertical="center"/>
    </xf>
    <xf numFmtId="0" fontId="35" fillId="6" borderId="14" applyNumberFormat="0" applyAlignment="0" applyProtection="0">
      <alignment vertical="center"/>
    </xf>
    <xf numFmtId="0" fontId="27" fillId="8" borderId="0" applyNumberFormat="0" applyBorder="0" applyAlignment="0" applyProtection="0">
      <alignment vertical="center"/>
    </xf>
    <xf numFmtId="0" fontId="1" fillId="4" borderId="0" applyNumberFormat="0" applyBorder="0" applyAlignment="0" applyProtection="0">
      <alignment vertical="center"/>
    </xf>
    <xf numFmtId="0" fontId="35" fillId="4" borderId="14" applyNumberFormat="0" applyAlignment="0" applyProtection="0">
      <alignment vertical="center"/>
    </xf>
    <xf numFmtId="0" fontId="1" fillId="17" borderId="0" applyNumberFormat="0" applyBorder="0" applyAlignment="0" applyProtection="0">
      <alignment vertical="center"/>
    </xf>
    <xf numFmtId="190" fontId="29" fillId="0" borderId="0">
      <alignment vertical="center"/>
    </xf>
    <xf numFmtId="0" fontId="35" fillId="4" borderId="14" applyNumberFormat="0" applyAlignment="0" applyProtection="0">
      <alignment vertical="center"/>
    </xf>
    <xf numFmtId="0" fontId="1" fillId="9" borderId="0" applyNumberFormat="0" applyBorder="0" applyAlignment="0" applyProtection="0">
      <alignment vertical="center"/>
    </xf>
    <xf numFmtId="0" fontId="35" fillId="6" borderId="14" applyNumberFormat="0" applyAlignment="0" applyProtection="0">
      <alignment vertical="center"/>
    </xf>
    <xf numFmtId="0" fontId="1" fillId="18" borderId="0" applyNumberFormat="0" applyBorder="0" applyAlignment="0" applyProtection="0">
      <alignment vertical="center"/>
    </xf>
    <xf numFmtId="0" fontId="1" fillId="15" borderId="0" applyNumberFormat="0" applyBorder="0" applyAlignment="0" applyProtection="0">
      <alignment vertical="center"/>
    </xf>
    <xf numFmtId="0" fontId="1" fillId="12" borderId="0" applyNumberFormat="0" applyBorder="0" applyAlignment="0" applyProtection="0">
      <alignment vertical="center"/>
    </xf>
    <xf numFmtId="177" fontId="3" fillId="0" borderId="0" applyFont="0" applyFill="0" applyBorder="0" applyAlignment="0" applyProtection="0">
      <alignment vertical="center"/>
    </xf>
    <xf numFmtId="0" fontId="27" fillId="5" borderId="0" applyNumberFormat="0" applyBorder="0" applyAlignment="0" applyProtection="0">
      <alignment vertical="center"/>
    </xf>
    <xf numFmtId="0" fontId="1" fillId="12" borderId="0" applyNumberFormat="0" applyBorder="0" applyAlignment="0" applyProtection="0">
      <alignment vertical="center"/>
    </xf>
    <xf numFmtId="177" fontId="3" fillId="0" borderId="0" applyFont="0" applyFill="0" applyBorder="0" applyAlignment="0" applyProtection="0"/>
    <xf numFmtId="0" fontId="1" fillId="12" borderId="0" applyNumberFormat="0" applyBorder="0" applyAlignment="0" applyProtection="0">
      <alignment vertical="center"/>
    </xf>
    <xf numFmtId="0" fontId="8" fillId="0" borderId="19" applyNumberFormat="0" applyFill="0" applyAlignment="0" applyProtection="0">
      <alignment vertical="center"/>
    </xf>
    <xf numFmtId="0" fontId="1" fillId="12" borderId="0" applyNumberFormat="0" applyBorder="0" applyAlignment="0" applyProtection="0">
      <alignment vertical="center"/>
    </xf>
    <xf numFmtId="0" fontId="39" fillId="0" borderId="15" applyNumberFormat="0" applyFill="0" applyAlignment="0" applyProtection="0">
      <alignment vertical="center"/>
    </xf>
    <xf numFmtId="0" fontId="8" fillId="0" borderId="19" applyNumberFormat="0" applyFill="0" applyAlignment="0" applyProtection="0">
      <alignment vertical="center"/>
    </xf>
    <xf numFmtId="177" fontId="3" fillId="0" borderId="0" applyFont="0" applyFill="0" applyBorder="0" applyAlignment="0" applyProtection="0">
      <alignment vertical="center"/>
    </xf>
    <xf numFmtId="0" fontId="1" fillId="12" borderId="0" applyNumberFormat="0" applyBorder="0" applyAlignment="0" applyProtection="0">
      <alignment vertical="center"/>
    </xf>
    <xf numFmtId="0" fontId="8" fillId="0" borderId="19" applyNumberFormat="0" applyFill="0" applyAlignment="0" applyProtection="0">
      <alignment vertical="center"/>
    </xf>
    <xf numFmtId="0" fontId="1" fillId="12" borderId="0" applyNumberFormat="0" applyBorder="0" applyAlignment="0" applyProtection="0">
      <alignment vertical="center"/>
    </xf>
    <xf numFmtId="0" fontId="41" fillId="0" borderId="0" applyNumberFormat="0" applyFill="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8" fillId="0" borderId="16" applyNumberFormat="0" applyFill="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177" fontId="3" fillId="0" borderId="0" applyFont="0" applyFill="0" applyBorder="0" applyAlignment="0" applyProtection="0">
      <alignment vertical="center"/>
    </xf>
    <xf numFmtId="0" fontId="1" fillId="6" borderId="0" applyNumberFormat="0" applyBorder="0" applyAlignment="0" applyProtection="0">
      <alignment vertical="center"/>
    </xf>
    <xf numFmtId="177" fontId="3" fillId="0" borderId="0" applyFont="0" applyFill="0" applyBorder="0" applyAlignment="0" applyProtection="0"/>
    <xf numFmtId="0" fontId="1" fillId="6" borderId="0" applyNumberFormat="0" applyBorder="0" applyAlignment="0" applyProtection="0">
      <alignment vertical="center"/>
    </xf>
    <xf numFmtId="0" fontId="1" fillId="6" borderId="0" applyNumberFormat="0" applyBorder="0" applyAlignment="0" applyProtection="0">
      <alignment vertical="center"/>
    </xf>
    <xf numFmtId="177" fontId="3" fillId="0" borderId="0" applyFont="0" applyFill="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2" borderId="0" applyNumberFormat="0" applyBorder="0" applyAlignment="0" applyProtection="0">
      <alignment vertical="center"/>
    </xf>
    <xf numFmtId="0" fontId="1" fillId="6" borderId="0" applyNumberFormat="0" applyBorder="0" applyAlignment="0" applyProtection="0">
      <alignment vertical="center"/>
    </xf>
    <xf numFmtId="177" fontId="3" fillId="0" borderId="0" applyFont="0" applyFill="0" applyBorder="0" applyAlignment="0" applyProtection="0"/>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2" borderId="0" applyNumberFormat="0" applyBorder="0" applyAlignment="0" applyProtection="0">
      <alignment vertical="center"/>
    </xf>
    <xf numFmtId="0" fontId="33" fillId="0" borderId="13" applyNumberFormat="0" applyFill="0" applyAlignment="0" applyProtection="0">
      <alignment vertical="center"/>
    </xf>
    <xf numFmtId="0" fontId="1" fillId="6" borderId="0" applyNumberFormat="0" applyBorder="0" applyAlignment="0" applyProtection="0">
      <alignment vertical="center"/>
    </xf>
    <xf numFmtId="43" fontId="3" fillId="0" borderId="0" applyFont="0" applyFill="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5" fillId="4" borderId="14" applyNumberFormat="0" applyAlignment="0" applyProtection="0">
      <alignment vertical="center"/>
    </xf>
    <xf numFmtId="0" fontId="1" fillId="0" borderId="0"/>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alignment vertical="center"/>
    </xf>
    <xf numFmtId="0" fontId="26" fillId="14" borderId="0" applyNumberFormat="0" applyBorder="0" applyAlignment="0" applyProtection="0">
      <alignment vertical="center"/>
    </xf>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8"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44" fillId="0" borderId="0" applyNumberFormat="0" applyFill="0" applyBorder="0" applyAlignment="0" applyProtection="0">
      <alignment vertical="center"/>
    </xf>
    <xf numFmtId="0" fontId="1" fillId="12" borderId="0" applyNumberFormat="0" applyBorder="0" applyAlignment="0" applyProtection="0">
      <alignment vertical="center"/>
    </xf>
    <xf numFmtId="0" fontId="31" fillId="11" borderId="0" applyNumberFormat="0" applyBorder="0" applyAlignment="0" applyProtection="0">
      <alignment vertical="center"/>
    </xf>
    <xf numFmtId="0" fontId="53" fillId="0" borderId="0"/>
    <xf numFmtId="0" fontId="1" fillId="6"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3" fillId="0" borderId="0"/>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0" borderId="0"/>
    <xf numFmtId="0" fontId="1" fillId="12"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177" fontId="3" fillId="0" borderId="0" applyFont="0" applyFill="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1" fillId="5" borderId="0" applyNumberFormat="0" applyBorder="0" applyAlignment="0" applyProtection="0">
      <alignment vertical="center"/>
    </xf>
    <xf numFmtId="177" fontId="3" fillId="0" borderId="0" applyFont="0" applyFill="0" applyBorder="0" applyAlignment="0" applyProtection="0"/>
    <xf numFmtId="0" fontId="3" fillId="0" borderId="0">
      <alignment vertical="center"/>
    </xf>
    <xf numFmtId="0" fontId="3" fillId="0" borderId="0"/>
    <xf numFmtId="0" fontId="1" fillId="5" borderId="0" applyNumberFormat="0" applyBorder="0" applyAlignment="0" applyProtection="0">
      <alignment vertical="center"/>
    </xf>
    <xf numFmtId="0" fontId="3" fillId="0" borderId="0">
      <alignment vertical="center"/>
    </xf>
    <xf numFmtId="0" fontId="3" fillId="0" borderId="0"/>
    <xf numFmtId="0" fontId="1" fillId="5" borderId="0" applyNumberFormat="0" applyBorder="0" applyAlignment="0" applyProtection="0">
      <alignment vertical="center"/>
    </xf>
    <xf numFmtId="0" fontId="3" fillId="0" borderId="0">
      <alignment vertical="center"/>
    </xf>
    <xf numFmtId="0" fontId="1" fillId="5" borderId="0" applyNumberFormat="0" applyBorder="0" applyAlignment="0" applyProtection="0">
      <alignment vertical="center"/>
    </xf>
    <xf numFmtId="0" fontId="3" fillId="0" borderId="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0" borderId="0"/>
    <xf numFmtId="0" fontId="33" fillId="0" borderId="13" applyNumberFormat="0" applyFill="0" applyAlignment="0" applyProtection="0">
      <alignment vertical="center"/>
    </xf>
    <xf numFmtId="0" fontId="1" fillId="5" borderId="0" applyNumberFormat="0" applyBorder="0" applyAlignment="0" applyProtection="0">
      <alignment vertical="center"/>
    </xf>
    <xf numFmtId="0" fontId="3" fillId="0" borderId="0">
      <alignment vertical="center"/>
    </xf>
    <xf numFmtId="0" fontId="1" fillId="5" borderId="0" applyNumberFormat="0" applyBorder="0" applyAlignment="0" applyProtection="0">
      <alignment vertical="center"/>
    </xf>
    <xf numFmtId="0" fontId="35" fillId="6" borderId="14" applyNumberFormat="0" applyAlignment="0" applyProtection="0">
      <alignment vertical="center"/>
    </xf>
    <xf numFmtId="0" fontId="1" fillId="5" borderId="0" applyNumberFormat="0" applyBorder="0" applyAlignment="0" applyProtection="0">
      <alignment vertical="center"/>
    </xf>
    <xf numFmtId="177" fontId="3" fillId="0" borderId="0" applyFont="0" applyFill="0" applyBorder="0" applyAlignment="0" applyProtection="0">
      <alignment vertical="center"/>
    </xf>
    <xf numFmtId="0" fontId="1" fillId="5" borderId="0" applyNumberFormat="0" applyBorder="0" applyAlignment="0" applyProtection="0">
      <alignment vertical="center"/>
    </xf>
    <xf numFmtId="177" fontId="3" fillId="0" borderId="0" applyFont="0" applyFill="0" applyBorder="0" applyAlignment="0" applyProtection="0"/>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2" fillId="0" borderId="0"/>
    <xf numFmtId="0" fontId="60" fillId="0" borderId="0" applyNumberFormat="0" applyFill="0" applyBorder="0" applyAlignment="0" applyProtection="0">
      <alignment vertical="center"/>
    </xf>
    <xf numFmtId="0" fontId="1" fillId="5" borderId="0" applyNumberFormat="0" applyBorder="0" applyAlignment="0" applyProtection="0">
      <alignment vertical="center"/>
    </xf>
    <xf numFmtId="177" fontId="3" fillId="0" borderId="0" applyFont="0" applyFill="0" applyBorder="0" applyAlignment="0" applyProtection="0"/>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7" fillId="6" borderId="0" applyNumberFormat="0" applyBorder="0" applyAlignment="0" applyProtection="0">
      <alignment vertical="center"/>
    </xf>
    <xf numFmtId="0" fontId="1" fillId="18" borderId="0" applyNumberFormat="0" applyBorder="0" applyAlignment="0" applyProtection="0">
      <alignment vertical="center"/>
    </xf>
    <xf numFmtId="0" fontId="1" fillId="5" borderId="0" applyNumberFormat="0" applyBorder="0" applyAlignment="0" applyProtection="0">
      <alignment vertical="center"/>
    </xf>
    <xf numFmtId="0" fontId="8" fillId="0" borderId="16" applyNumberFormat="0" applyFill="0" applyAlignment="0" applyProtection="0">
      <alignment vertical="center"/>
    </xf>
    <xf numFmtId="0" fontId="3" fillId="0" borderId="0">
      <alignment vertical="center"/>
    </xf>
    <xf numFmtId="9" fontId="3" fillId="0" borderId="0" applyFont="0" applyFill="0" applyBorder="0" applyAlignment="0" applyProtection="0"/>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44" fillId="0" borderId="0" applyNumberFormat="0" applyFill="0" applyBorder="0" applyAlignment="0" applyProtection="0">
      <alignment vertical="center"/>
    </xf>
    <xf numFmtId="0" fontId="33" fillId="0" borderId="13" applyNumberFormat="0" applyFill="0" applyAlignment="0" applyProtection="0">
      <alignment vertical="center"/>
    </xf>
    <xf numFmtId="0" fontId="1" fillId="5" borderId="0" applyNumberFormat="0" applyBorder="0" applyAlignment="0" applyProtection="0">
      <alignment vertical="center"/>
    </xf>
    <xf numFmtId="0" fontId="44" fillId="0" borderId="0" applyNumberFormat="0" applyFill="0" applyBorder="0" applyAlignment="0" applyProtection="0">
      <alignment vertical="center"/>
    </xf>
    <xf numFmtId="0" fontId="1" fillId="5" borderId="0" applyNumberFormat="0" applyBorder="0" applyAlignment="0" applyProtection="0">
      <alignment vertical="center"/>
    </xf>
    <xf numFmtId="0" fontId="44" fillId="0" borderId="0" applyNumberFormat="0" applyFill="0" applyBorder="0" applyAlignment="0" applyProtection="0">
      <alignment vertical="center"/>
    </xf>
    <xf numFmtId="0" fontId="35" fillId="6" borderId="14" applyNumberFormat="0" applyAlignment="0" applyProtection="0">
      <alignment vertical="center"/>
    </xf>
    <xf numFmtId="0" fontId="30" fillId="20" borderId="12" applyNumberFormat="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5" fillId="6" borderId="14" applyNumberFormat="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0" borderId="0">
      <alignment vertical="center"/>
    </xf>
    <xf numFmtId="0" fontId="1" fillId="5" borderId="0" applyNumberFormat="0" applyBorder="0" applyAlignment="0" applyProtection="0">
      <alignment vertical="center"/>
    </xf>
    <xf numFmtId="0" fontId="3" fillId="0" borderId="0"/>
    <xf numFmtId="0" fontId="1" fillId="5" borderId="0" applyNumberFormat="0" applyBorder="0" applyAlignment="0" applyProtection="0">
      <alignment vertical="center"/>
    </xf>
    <xf numFmtId="0" fontId="1" fillId="0" borderId="0"/>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177" fontId="3" fillId="0" borderId="0" applyFont="0" applyFill="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0" borderId="0">
      <alignment vertical="center"/>
    </xf>
    <xf numFmtId="0" fontId="1" fillId="5" borderId="0" applyNumberFormat="0" applyBorder="0" applyAlignment="0" applyProtection="0">
      <alignment vertical="center"/>
    </xf>
    <xf numFmtId="0" fontId="3" fillId="0" borderId="0"/>
    <xf numFmtId="0" fontId="1" fillId="5" borderId="0" applyNumberFormat="0" applyBorder="0" applyAlignment="0" applyProtection="0">
      <alignment vertical="center"/>
    </xf>
    <xf numFmtId="4" fontId="3" fillId="0" borderId="0" applyFont="0" applyFill="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27" fillId="6" borderId="0" applyNumberFormat="0" applyBorder="0" applyAlignment="0" applyProtection="0">
      <alignment vertical="center"/>
    </xf>
    <xf numFmtId="0" fontId="1" fillId="18"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3"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3"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50" fillId="0" borderId="18" applyNumberFormat="0" applyFill="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177" fontId="3" fillId="0" borderId="0" applyFont="0" applyFill="0" applyBorder="0" applyAlignment="0" applyProtection="0"/>
    <xf numFmtId="0" fontId="1" fillId="3" borderId="0" applyNumberFormat="0" applyBorder="0" applyAlignment="0" applyProtection="0">
      <alignment vertical="center"/>
    </xf>
    <xf numFmtId="0" fontId="1" fillId="8" borderId="0" applyNumberFormat="0" applyBorder="0" applyAlignment="0" applyProtection="0">
      <alignment vertical="center"/>
    </xf>
    <xf numFmtId="177" fontId="3" fillId="0" borderId="0" applyFont="0" applyFill="0" applyBorder="0" applyAlignment="0" applyProtection="0"/>
    <xf numFmtId="0" fontId="1" fillId="8" borderId="0" applyNumberFormat="0" applyBorder="0" applyAlignment="0" applyProtection="0">
      <alignment vertical="center"/>
    </xf>
    <xf numFmtId="0" fontId="1" fillId="19" borderId="0" applyNumberFormat="0" applyBorder="0" applyAlignment="0" applyProtection="0">
      <alignment vertical="center"/>
    </xf>
    <xf numFmtId="0" fontId="1" fillId="8" borderId="0" applyNumberFormat="0" applyBorder="0" applyAlignment="0" applyProtection="0">
      <alignment vertical="center"/>
    </xf>
    <xf numFmtId="0" fontId="3" fillId="0" borderId="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9" fontId="3" fillId="0" borderId="0" applyFont="0" applyFill="0" applyBorder="0" applyAlignment="0" applyProtection="0">
      <alignment vertical="center"/>
    </xf>
    <xf numFmtId="0" fontId="1" fillId="8" borderId="0" applyNumberFormat="0" applyBorder="0" applyAlignment="0" applyProtection="0">
      <alignment vertical="center"/>
    </xf>
    <xf numFmtId="0" fontId="3" fillId="0" borderId="0">
      <alignment vertical="center"/>
    </xf>
    <xf numFmtId="0" fontId="1" fillId="19"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2"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3" fillId="0" borderId="0">
      <alignment vertical="center"/>
    </xf>
    <xf numFmtId="0" fontId="1" fillId="8" borderId="0" applyNumberFormat="0" applyBorder="0" applyAlignment="0" applyProtection="0">
      <alignment vertical="center"/>
    </xf>
    <xf numFmtId="177" fontId="3" fillId="0" borderId="0" applyFont="0" applyFill="0" applyBorder="0" applyAlignment="0" applyProtection="0"/>
    <xf numFmtId="0" fontId="1" fillId="8" borderId="0" applyNumberFormat="0" applyBorder="0" applyAlignment="0" applyProtection="0">
      <alignment vertical="center"/>
    </xf>
    <xf numFmtId="0" fontId="1" fillId="8" borderId="0" applyNumberFormat="0" applyBorder="0" applyAlignment="0" applyProtection="0">
      <alignment vertical="center"/>
    </xf>
    <xf numFmtId="177" fontId="3" fillId="0" borderId="0" applyFont="0" applyFill="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3" fillId="0" borderId="0">
      <alignment vertical="center"/>
    </xf>
    <xf numFmtId="0" fontId="3" fillId="0" borderId="0">
      <alignment vertical="center"/>
    </xf>
    <xf numFmtId="0" fontId="1" fillId="3" borderId="0" applyNumberFormat="0" applyBorder="0" applyAlignment="0" applyProtection="0">
      <alignment vertical="center"/>
    </xf>
    <xf numFmtId="0" fontId="3" fillId="0" borderId="0">
      <alignment vertical="center"/>
    </xf>
    <xf numFmtId="0" fontId="3" fillId="0" borderId="0">
      <alignment vertical="center"/>
    </xf>
    <xf numFmtId="0" fontId="1" fillId="3" borderId="0" applyNumberFormat="0" applyBorder="0" applyAlignment="0" applyProtection="0">
      <alignment vertical="center"/>
    </xf>
    <xf numFmtId="0" fontId="3" fillId="0" borderId="0"/>
    <xf numFmtId="0" fontId="1" fillId="3" borderId="0" applyNumberFormat="0" applyBorder="0" applyAlignment="0" applyProtection="0">
      <alignment vertical="center"/>
    </xf>
    <xf numFmtId="0" fontId="1" fillId="1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22" fillId="0" borderId="0"/>
    <xf numFmtId="0" fontId="50" fillId="0" borderId="18" applyNumberFormat="0" applyFill="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 fillId="0" borderId="0">
      <alignment vertical="center"/>
    </xf>
    <xf numFmtId="0" fontId="3" fillId="0" borderId="0">
      <alignment vertical="center"/>
    </xf>
    <xf numFmtId="0" fontId="1" fillId="3" borderId="0" applyNumberFormat="0" applyBorder="0" applyAlignment="0" applyProtection="0">
      <alignment vertical="center"/>
    </xf>
    <xf numFmtId="0" fontId="44" fillId="0" borderId="0" applyNumberFormat="0" applyFill="0" applyBorder="0" applyAlignment="0" applyProtection="0">
      <alignment vertical="center"/>
    </xf>
    <xf numFmtId="0" fontId="1" fillId="3" borderId="0" applyNumberFormat="0" applyBorder="0" applyAlignment="0" applyProtection="0">
      <alignment vertical="center"/>
    </xf>
    <xf numFmtId="0" fontId="3" fillId="0" borderId="0">
      <alignment vertical="center"/>
    </xf>
    <xf numFmtId="0" fontId="3" fillId="0" borderId="0">
      <alignment vertical="center"/>
    </xf>
    <xf numFmtId="0" fontId="1" fillId="3" borderId="0" applyNumberFormat="0" applyBorder="0" applyAlignment="0" applyProtection="0">
      <alignment vertical="center"/>
    </xf>
    <xf numFmtId="0" fontId="3" fillId="0" borderId="0">
      <alignment vertical="center"/>
    </xf>
    <xf numFmtId="0" fontId="3" fillId="0" borderId="0"/>
    <xf numFmtId="0" fontId="1" fillId="3" borderId="0" applyNumberFormat="0" applyBorder="0" applyAlignment="0" applyProtection="0">
      <alignment vertical="center"/>
    </xf>
    <xf numFmtId="0" fontId="3" fillId="0" borderId="0">
      <alignment vertical="center"/>
    </xf>
    <xf numFmtId="0" fontId="3" fillId="0" borderId="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3"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3"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0" fillId="20" borderId="12" applyNumberFormat="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0" borderId="0"/>
    <xf numFmtId="0" fontId="1" fillId="3" borderId="0" applyNumberFormat="0" applyBorder="0" applyAlignment="0" applyProtection="0">
      <alignment vertical="center"/>
    </xf>
    <xf numFmtId="0" fontId="1" fillId="0" borderId="0">
      <alignment vertical="center"/>
    </xf>
    <xf numFmtId="41" fontId="3" fillId="0" borderId="0" applyFont="0" applyFill="0" applyBorder="0" applyAlignment="0" applyProtection="0">
      <alignment vertical="center"/>
    </xf>
    <xf numFmtId="0" fontId="1" fillId="3"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9" borderId="0" applyNumberFormat="0" applyBorder="0" applyAlignment="0" applyProtection="0">
      <alignment vertical="center"/>
    </xf>
    <xf numFmtId="0" fontId="27" fillId="7"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1" fillId="19" borderId="0" applyNumberFormat="0" applyBorder="0" applyAlignment="0" applyProtection="0">
      <alignment vertical="center"/>
    </xf>
    <xf numFmtId="0" fontId="1" fillId="0" borderId="0">
      <alignment vertical="center"/>
    </xf>
    <xf numFmtId="0" fontId="1" fillId="19"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1" fillId="19" borderId="0" applyNumberFormat="0" applyBorder="0" applyAlignment="0" applyProtection="0">
      <alignment vertical="center"/>
    </xf>
    <xf numFmtId="0" fontId="41" fillId="0" borderId="21" applyNumberFormat="0" applyFill="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6"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3" fillId="0" borderId="0"/>
    <xf numFmtId="0" fontId="1" fillId="6" borderId="0" applyNumberFormat="0" applyBorder="0" applyAlignment="0" applyProtection="0">
      <alignment vertical="center"/>
    </xf>
    <xf numFmtId="0" fontId="3" fillId="0" borderId="0">
      <alignment vertical="center"/>
    </xf>
    <xf numFmtId="0" fontId="1" fillId="18" borderId="0" applyNumberFormat="0" applyBorder="0" applyAlignment="0" applyProtection="0">
      <alignment vertical="center"/>
    </xf>
    <xf numFmtId="0" fontId="1" fillId="6" borderId="0" applyNumberFormat="0" applyBorder="0" applyAlignment="0" applyProtection="0">
      <alignment vertical="center"/>
    </xf>
    <xf numFmtId="0" fontId="26" fillId="25" borderId="0" applyNumberFormat="0" applyBorder="0" applyAlignment="0" applyProtection="0">
      <alignment vertical="center"/>
    </xf>
    <xf numFmtId="0" fontId="3" fillId="0" borderId="0"/>
    <xf numFmtId="0" fontId="1" fillId="6"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3" fillId="0" borderId="0">
      <alignment vertical="center"/>
    </xf>
    <xf numFmtId="0" fontId="1" fillId="19" borderId="0" applyNumberFormat="0" applyBorder="0" applyAlignment="0" applyProtection="0">
      <alignment vertical="center"/>
    </xf>
    <xf numFmtId="0" fontId="3" fillId="0" borderId="0">
      <alignment vertical="center"/>
    </xf>
    <xf numFmtId="0" fontId="3" fillId="0" borderId="0"/>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26" fillId="14" borderId="0" applyNumberFormat="0" applyBorder="0" applyAlignment="0" applyProtection="0">
      <alignment vertical="center"/>
    </xf>
    <xf numFmtId="0" fontId="1" fillId="19" borderId="0" applyNumberFormat="0" applyBorder="0" applyAlignment="0" applyProtection="0">
      <alignment vertical="center"/>
    </xf>
    <xf numFmtId="0" fontId="1" fillId="6"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41" fillId="0" borderId="21" applyNumberFormat="0" applyFill="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177" fontId="3" fillId="0" borderId="0" applyFont="0" applyFill="0" applyBorder="0" applyAlignment="0" applyProtection="0">
      <alignment vertical="center"/>
    </xf>
    <xf numFmtId="0" fontId="3" fillId="0" borderId="0"/>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 fillId="0" borderId="0">
      <alignment vertical="center"/>
    </xf>
    <xf numFmtId="0" fontId="1" fillId="19" borderId="0" applyNumberFormat="0" applyBorder="0" applyAlignment="0" applyProtection="0">
      <alignment vertical="center"/>
    </xf>
    <xf numFmtId="0" fontId="3" fillId="0" borderId="0">
      <alignment vertical="center"/>
    </xf>
    <xf numFmtId="0" fontId="1" fillId="19" borderId="0" applyNumberFormat="0" applyBorder="0" applyAlignment="0" applyProtection="0">
      <alignment vertical="center"/>
    </xf>
    <xf numFmtId="0" fontId="3" fillId="0" borderId="0">
      <alignment vertical="center"/>
    </xf>
    <xf numFmtId="0" fontId="1" fillId="19" borderId="0" applyNumberFormat="0" applyBorder="0" applyAlignment="0" applyProtection="0">
      <alignment vertical="center"/>
    </xf>
    <xf numFmtId="177" fontId="3" fillId="0" borderId="0" applyFont="0" applyFill="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 fillId="0" borderId="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26" fillId="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 fillId="0" borderId="0">
      <alignment vertical="center"/>
    </xf>
    <xf numFmtId="0" fontId="1" fillId="19" borderId="0" applyNumberFormat="0" applyBorder="0" applyAlignment="0" applyProtection="0">
      <alignment vertical="center"/>
    </xf>
    <xf numFmtId="0" fontId="62" fillId="0" borderId="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 fillId="0" borderId="0"/>
    <xf numFmtId="0" fontId="1" fillId="19" borderId="0" applyNumberFormat="0" applyBorder="0" applyAlignment="0" applyProtection="0">
      <alignment vertical="center"/>
    </xf>
    <xf numFmtId="0" fontId="1" fillId="19" borderId="0" applyNumberFormat="0" applyBorder="0" applyAlignment="0" applyProtection="0">
      <alignment vertical="center"/>
    </xf>
    <xf numFmtId="177" fontId="3" fillId="0" borderId="0" applyFont="0" applyFill="0" applyBorder="0" applyAlignment="0" applyProtection="0"/>
    <xf numFmtId="0" fontId="1" fillId="19" borderId="0" applyNumberFormat="0" applyBorder="0" applyAlignment="0" applyProtection="0">
      <alignment vertical="center"/>
    </xf>
    <xf numFmtId="0" fontId="3" fillId="0" borderId="0"/>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0" borderId="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19" borderId="0" applyNumberFormat="0" applyBorder="0" applyAlignment="0" applyProtection="0">
      <alignment vertical="center"/>
    </xf>
    <xf numFmtId="0" fontId="1" fillId="6" borderId="0" applyNumberFormat="0" applyBorder="0" applyAlignment="0" applyProtection="0">
      <alignment vertical="center"/>
    </xf>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28" fillId="15" borderId="0" applyNumberFormat="0" applyBorder="0" applyAlignment="0" applyProtection="0">
      <alignment vertical="center"/>
    </xf>
    <xf numFmtId="0" fontId="27" fillId="18" borderId="0" applyNumberFormat="0" applyBorder="0" applyAlignment="0" applyProtection="0">
      <alignment vertical="center"/>
    </xf>
    <xf numFmtId="0" fontId="1" fillId="12" borderId="0" applyNumberFormat="0" applyBorder="0" applyAlignment="0" applyProtection="0">
      <alignment vertical="center"/>
    </xf>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1" fillId="12" borderId="0" applyNumberFormat="0" applyBorder="0" applyAlignment="0" applyProtection="0">
      <alignment vertical="center"/>
    </xf>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3" fillId="0" borderId="0">
      <alignment vertical="center"/>
    </xf>
    <xf numFmtId="0" fontId="1" fillId="12" borderId="0" applyNumberFormat="0" applyBorder="0" applyAlignment="0" applyProtection="0">
      <alignment vertical="center"/>
    </xf>
    <xf numFmtId="0" fontId="3" fillId="0" borderId="0"/>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0" borderId="0"/>
    <xf numFmtId="0" fontId="1" fillId="12" borderId="0" applyNumberFormat="0" applyBorder="0" applyAlignment="0" applyProtection="0">
      <alignment vertical="center"/>
    </xf>
    <xf numFmtId="0" fontId="1" fillId="12" borderId="0" applyNumberFormat="0" applyBorder="0" applyAlignment="0" applyProtection="0">
      <alignment vertical="center"/>
    </xf>
    <xf numFmtId="177" fontId="3" fillId="0" borderId="0" applyFont="0" applyFill="0" applyBorder="0" applyAlignment="0" applyProtection="0"/>
    <xf numFmtId="0" fontId="22" fillId="0" borderId="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 fillId="0" borderId="0"/>
    <xf numFmtId="0" fontId="3" fillId="0" borderId="0"/>
    <xf numFmtId="0" fontId="1" fillId="12" borderId="0" applyNumberFormat="0" applyBorder="0" applyAlignment="0" applyProtection="0">
      <alignment vertical="center"/>
    </xf>
    <xf numFmtId="0" fontId="28" fillId="15"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9" fillId="0" borderId="15" applyNumberFormat="0" applyFill="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177" fontId="3" fillId="0" borderId="0" applyFont="0" applyFill="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 fillId="0" borderId="0"/>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26" fillId="5" borderId="0" applyNumberFormat="0" applyBorder="0" applyAlignment="0" applyProtection="0">
      <alignment vertical="center"/>
    </xf>
    <xf numFmtId="0" fontId="1" fillId="12" borderId="0" applyNumberFormat="0" applyBorder="0" applyAlignment="0" applyProtection="0">
      <alignment vertical="center"/>
    </xf>
    <xf numFmtId="0" fontId="26" fillId="5" borderId="0" applyNumberFormat="0" applyBorder="0" applyAlignment="0" applyProtection="0">
      <alignment vertical="center"/>
    </xf>
    <xf numFmtId="0" fontId="1" fillId="12" borderId="0" applyNumberFormat="0" applyBorder="0" applyAlignment="0" applyProtection="0">
      <alignment vertical="center"/>
    </xf>
    <xf numFmtId="0" fontId="26" fillId="5"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26" fillId="5" borderId="0" applyNumberFormat="0" applyBorder="0" applyAlignment="0" applyProtection="0">
      <alignment vertical="center"/>
    </xf>
    <xf numFmtId="0" fontId="1" fillId="12" borderId="0" applyNumberFormat="0" applyBorder="0" applyAlignment="0" applyProtection="0">
      <alignment vertical="center"/>
    </xf>
    <xf numFmtId="0" fontId="3" fillId="0" borderId="0">
      <alignment vertical="center"/>
    </xf>
    <xf numFmtId="0" fontId="26" fillId="5" borderId="0" applyNumberFormat="0" applyBorder="0" applyAlignment="0" applyProtection="0">
      <alignment vertical="center"/>
    </xf>
    <xf numFmtId="0" fontId="1" fillId="12" borderId="0" applyNumberFormat="0" applyBorder="0" applyAlignment="0" applyProtection="0">
      <alignment vertical="center"/>
    </xf>
    <xf numFmtId="0" fontId="26" fillId="5" borderId="0" applyNumberFormat="0" applyBorder="0" applyAlignment="0" applyProtection="0">
      <alignment vertical="center"/>
    </xf>
    <xf numFmtId="0" fontId="1" fillId="12" borderId="0" applyNumberFormat="0" applyBorder="0" applyAlignment="0" applyProtection="0">
      <alignment vertical="center"/>
    </xf>
    <xf numFmtId="0" fontId="28" fillId="15" borderId="0" applyNumberFormat="0" applyBorder="0" applyAlignment="0" applyProtection="0">
      <alignment vertical="center"/>
    </xf>
    <xf numFmtId="0" fontId="1" fillId="13" borderId="0" applyNumberFormat="0" applyBorder="0" applyAlignment="0" applyProtection="0">
      <alignment vertical="center"/>
    </xf>
    <xf numFmtId="0" fontId="28" fillId="15" borderId="0" applyNumberFormat="0" applyBorder="0" applyAlignment="0" applyProtection="0">
      <alignment vertical="center"/>
    </xf>
    <xf numFmtId="0" fontId="1" fillId="13" borderId="0" applyNumberFormat="0" applyBorder="0" applyAlignment="0" applyProtection="0">
      <alignment vertical="center"/>
    </xf>
    <xf numFmtId="0" fontId="28" fillId="15" borderId="0" applyNumberFormat="0" applyBorder="0" applyAlignment="0" applyProtection="0">
      <alignment vertical="center"/>
    </xf>
    <xf numFmtId="0" fontId="3" fillId="0" borderId="0">
      <alignment vertical="center"/>
    </xf>
    <xf numFmtId="0" fontId="1" fillId="13" borderId="0" applyNumberFormat="0" applyBorder="0" applyAlignment="0" applyProtection="0">
      <alignment vertical="center"/>
    </xf>
    <xf numFmtId="0" fontId="3" fillId="0" borderId="0">
      <alignment vertical="center"/>
    </xf>
    <xf numFmtId="0" fontId="3" fillId="0" borderId="0">
      <alignment vertical="center"/>
    </xf>
    <xf numFmtId="0" fontId="1" fillId="13" borderId="0" applyNumberFormat="0" applyBorder="0" applyAlignment="0" applyProtection="0">
      <alignment vertical="center"/>
    </xf>
    <xf numFmtId="0" fontId="3" fillId="0" borderId="0"/>
    <xf numFmtId="0" fontId="35" fillId="6" borderId="14" applyNumberFormat="0" applyAlignment="0" applyProtection="0">
      <alignment vertical="center"/>
    </xf>
    <xf numFmtId="0" fontId="3" fillId="0" borderId="0"/>
    <xf numFmtId="0" fontId="1" fillId="13" borderId="0" applyNumberFormat="0" applyBorder="0" applyAlignment="0" applyProtection="0">
      <alignment vertical="center"/>
    </xf>
    <xf numFmtId="0" fontId="3" fillId="0" borderId="0">
      <alignment vertical="center"/>
    </xf>
    <xf numFmtId="0" fontId="1" fillId="13" borderId="0" applyNumberFormat="0" applyBorder="0" applyAlignment="0" applyProtection="0">
      <alignment vertical="center"/>
    </xf>
    <xf numFmtId="0" fontId="26" fillId="7" borderId="0" applyNumberFormat="0" applyBorder="0" applyAlignment="0" applyProtection="0">
      <alignment vertical="center"/>
    </xf>
    <xf numFmtId="0" fontId="1" fillId="13" borderId="0" applyNumberFormat="0" applyBorder="0" applyAlignment="0" applyProtection="0">
      <alignment vertical="center"/>
    </xf>
    <xf numFmtId="0" fontId="3" fillId="0" borderId="0">
      <alignment vertical="center"/>
    </xf>
    <xf numFmtId="0" fontId="1" fillId="13" borderId="0" applyNumberFormat="0" applyBorder="0" applyAlignment="0" applyProtection="0">
      <alignment vertical="center"/>
    </xf>
    <xf numFmtId="0" fontId="22" fillId="0" borderId="0"/>
    <xf numFmtId="0" fontId="40" fillId="0" borderId="0" applyNumberFormat="0" applyFill="0" applyBorder="0" applyAlignment="0" applyProtection="0">
      <alignment vertical="center"/>
    </xf>
    <xf numFmtId="0" fontId="3" fillId="0" borderId="0"/>
    <xf numFmtId="0" fontId="1" fillId="13" borderId="0" applyNumberFormat="0" applyBorder="0" applyAlignment="0" applyProtection="0">
      <alignment vertical="center"/>
    </xf>
    <xf numFmtId="43" fontId="3" fillId="0" borderId="0" applyFont="0" applyFill="0" applyBorder="0" applyAlignment="0" applyProtection="0">
      <alignment vertical="center"/>
    </xf>
    <xf numFmtId="0" fontId="3" fillId="0" borderId="0">
      <alignment vertical="center"/>
    </xf>
    <xf numFmtId="0" fontId="1" fillId="13" borderId="0" applyNumberFormat="0" applyBorder="0" applyAlignment="0" applyProtection="0">
      <alignment vertical="center"/>
    </xf>
    <xf numFmtId="0" fontId="3" fillId="0" borderId="0"/>
    <xf numFmtId="0" fontId="1" fillId="13" borderId="0" applyNumberFormat="0" applyBorder="0" applyAlignment="0" applyProtection="0">
      <alignment vertical="center"/>
    </xf>
    <xf numFmtId="0" fontId="28" fillId="15" borderId="0" applyNumberFormat="0" applyBorder="0" applyAlignment="0" applyProtection="0">
      <alignment vertical="center"/>
    </xf>
    <xf numFmtId="0" fontId="1" fillId="18" borderId="0" applyNumberFormat="0" applyBorder="0" applyAlignment="0" applyProtection="0">
      <alignment vertical="center"/>
    </xf>
    <xf numFmtId="0" fontId="22" fillId="0" borderId="0">
      <alignment vertical="center"/>
    </xf>
    <xf numFmtId="0" fontId="3" fillId="0" borderId="0">
      <alignment vertical="center"/>
    </xf>
    <xf numFmtId="0" fontId="1" fillId="18" borderId="0" applyNumberFormat="0" applyBorder="0" applyAlignment="0" applyProtection="0">
      <alignment vertical="center"/>
    </xf>
    <xf numFmtId="177" fontId="3" fillId="0" borderId="0" applyFont="0" applyFill="0" applyBorder="0" applyAlignment="0" applyProtection="0"/>
    <xf numFmtId="0" fontId="3" fillId="0" borderId="0">
      <alignment vertical="center"/>
    </xf>
    <xf numFmtId="0" fontId="1" fillId="18" borderId="0" applyNumberFormat="0" applyBorder="0" applyAlignment="0" applyProtection="0">
      <alignment vertical="center"/>
    </xf>
    <xf numFmtId="0" fontId="3" fillId="0" borderId="0"/>
    <xf numFmtId="0" fontId="1" fillId="18" borderId="0" applyNumberFormat="0" applyBorder="0" applyAlignment="0" applyProtection="0">
      <alignment vertical="center"/>
    </xf>
    <xf numFmtId="0" fontId="3" fillId="0" borderId="0">
      <alignment vertical="center"/>
    </xf>
    <xf numFmtId="0" fontId="1" fillId="18" borderId="0" applyNumberFormat="0" applyBorder="0" applyAlignment="0" applyProtection="0">
      <alignment vertical="center"/>
    </xf>
    <xf numFmtId="177" fontId="3" fillId="0" borderId="0" applyFont="0" applyFill="0" applyBorder="0" applyAlignment="0" applyProtection="0">
      <alignment vertical="center"/>
    </xf>
    <xf numFmtId="0" fontId="1" fillId="18" borderId="0" applyNumberFormat="0" applyBorder="0" applyAlignment="0" applyProtection="0">
      <alignment vertical="center"/>
    </xf>
    <xf numFmtId="0" fontId="3" fillId="0" borderId="0">
      <alignment vertical="center"/>
    </xf>
    <xf numFmtId="0" fontId="1" fillId="18" borderId="0" applyNumberFormat="0" applyBorder="0" applyAlignment="0" applyProtection="0">
      <alignment vertical="center"/>
    </xf>
    <xf numFmtId="0" fontId="3" fillId="0" borderId="0"/>
    <xf numFmtId="0" fontId="1" fillId="18" borderId="0" applyNumberFormat="0" applyBorder="0" applyAlignment="0" applyProtection="0">
      <alignment vertical="center"/>
    </xf>
    <xf numFmtId="0" fontId="3" fillId="0" borderId="0">
      <alignment vertical="center"/>
    </xf>
    <xf numFmtId="0" fontId="1" fillId="13" borderId="0" applyNumberFormat="0" applyBorder="0" applyAlignment="0" applyProtection="0">
      <alignment vertical="center"/>
    </xf>
    <xf numFmtId="0" fontId="3" fillId="0" borderId="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177" fontId="3" fillId="0" borderId="0" applyFont="0" applyFill="0" applyBorder="0" applyAlignment="0" applyProtection="0">
      <alignment vertical="center"/>
    </xf>
    <xf numFmtId="0" fontId="1" fillId="18"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22" fillId="0" borderId="0"/>
    <xf numFmtId="0" fontId="1" fillId="18" borderId="0" applyNumberFormat="0" applyBorder="0" applyAlignment="0" applyProtection="0">
      <alignment vertical="center"/>
    </xf>
    <xf numFmtId="0" fontId="1" fillId="0" borderId="0"/>
    <xf numFmtId="0" fontId="1" fillId="13" borderId="0" applyNumberFormat="0" applyBorder="0" applyAlignment="0" applyProtection="0">
      <alignment vertical="center"/>
    </xf>
    <xf numFmtId="0" fontId="34" fillId="0" borderId="0"/>
    <xf numFmtId="0" fontId="1" fillId="18"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22" fillId="0" borderId="0"/>
    <xf numFmtId="0" fontId="1" fillId="18" borderId="0" applyNumberFormat="0" applyBorder="0" applyAlignment="0" applyProtection="0">
      <alignment vertical="center"/>
    </xf>
    <xf numFmtId="177" fontId="3" fillId="0" borderId="0" applyFont="0" applyFill="0" applyBorder="0" applyAlignment="0" applyProtection="0"/>
    <xf numFmtId="0" fontId="22" fillId="0" borderId="0"/>
    <xf numFmtId="0" fontId="1" fillId="13" borderId="0" applyNumberFormat="0" applyBorder="0" applyAlignment="0" applyProtection="0">
      <alignment vertical="center"/>
    </xf>
    <xf numFmtId="0" fontId="1" fillId="18" borderId="0" applyNumberFormat="0" applyBorder="0" applyAlignment="0" applyProtection="0">
      <alignment vertical="center"/>
    </xf>
    <xf numFmtId="0" fontId="28" fillId="15"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0" borderId="0">
      <alignment vertical="center"/>
    </xf>
    <xf numFmtId="0" fontId="1" fillId="13" borderId="0" applyNumberFormat="0" applyBorder="0" applyAlignment="0" applyProtection="0">
      <alignment vertical="center"/>
    </xf>
    <xf numFmtId="0" fontId="22" fillId="0" borderId="0">
      <alignment vertical="center"/>
    </xf>
    <xf numFmtId="0" fontId="1" fillId="13" borderId="0" applyNumberFormat="0" applyBorder="0" applyAlignment="0" applyProtection="0">
      <alignment vertical="center"/>
    </xf>
    <xf numFmtId="0" fontId="46" fillId="0" borderId="0" applyNumberFormat="0" applyFill="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2" fillId="0" borderId="0">
      <alignment vertical="center"/>
    </xf>
    <xf numFmtId="0" fontId="1" fillId="13" borderId="0" applyNumberFormat="0" applyBorder="0" applyAlignment="0" applyProtection="0">
      <alignment vertical="center"/>
    </xf>
    <xf numFmtId="0" fontId="27" fillId="18"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1" fillId="13" borderId="0" applyNumberFormat="0" applyBorder="0" applyAlignment="0" applyProtection="0">
      <alignment vertical="center"/>
    </xf>
    <xf numFmtId="0" fontId="3" fillId="0" borderId="0"/>
    <xf numFmtId="0" fontId="1" fillId="13" borderId="0" applyNumberFormat="0" applyBorder="0" applyAlignment="0" applyProtection="0">
      <alignment vertical="center"/>
    </xf>
    <xf numFmtId="0" fontId="1" fillId="0" borderId="0">
      <alignment vertical="center"/>
    </xf>
    <xf numFmtId="177" fontId="3" fillId="0" borderId="0" applyFont="0" applyFill="0" applyBorder="0" applyAlignment="0" applyProtection="0">
      <alignment vertical="center"/>
    </xf>
    <xf numFmtId="0" fontId="1" fillId="13" borderId="0" applyNumberFormat="0" applyBorder="0" applyAlignment="0" applyProtection="0">
      <alignment vertical="center"/>
    </xf>
    <xf numFmtId="177" fontId="3" fillId="0" borderId="0" applyFont="0" applyFill="0" applyBorder="0" applyAlignment="0" applyProtection="0"/>
    <xf numFmtId="0" fontId="1" fillId="13" borderId="0" applyNumberFormat="0" applyBorder="0" applyAlignment="0" applyProtection="0">
      <alignment vertical="center"/>
    </xf>
    <xf numFmtId="0" fontId="3" fillId="0" borderId="0"/>
    <xf numFmtId="177" fontId="3" fillId="0" borderId="0" applyFont="0" applyFill="0" applyBorder="0" applyAlignment="0" applyProtection="0">
      <alignment vertical="center"/>
    </xf>
    <xf numFmtId="0" fontId="1" fillId="13" borderId="0" applyNumberFormat="0" applyBorder="0" applyAlignment="0" applyProtection="0">
      <alignment vertical="center"/>
    </xf>
    <xf numFmtId="192" fontId="3" fillId="0" borderId="0" applyFont="0" applyFill="0" applyBorder="0" applyAlignment="0" applyProtection="0">
      <alignment vertical="center"/>
    </xf>
    <xf numFmtId="0" fontId="1" fillId="13" borderId="0" applyNumberFormat="0" applyBorder="0" applyAlignment="0" applyProtection="0">
      <alignment vertical="center"/>
    </xf>
    <xf numFmtId="0" fontId="26" fillId="10"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1" fillId="13" borderId="0" applyNumberFormat="0" applyBorder="0" applyAlignment="0" applyProtection="0">
      <alignment vertical="center"/>
    </xf>
    <xf numFmtId="0" fontId="26" fillId="10" borderId="0" applyNumberFormat="0" applyBorder="0" applyAlignment="0" applyProtection="0">
      <alignment vertical="center"/>
    </xf>
    <xf numFmtId="0" fontId="1" fillId="13" borderId="0" applyNumberFormat="0" applyBorder="0" applyAlignment="0" applyProtection="0">
      <alignment vertical="center"/>
    </xf>
    <xf numFmtId="0" fontId="27" fillId="7" borderId="0" applyNumberFormat="0" applyBorder="0" applyAlignment="0" applyProtection="0">
      <alignment vertical="center"/>
    </xf>
    <xf numFmtId="0" fontId="3" fillId="0" borderId="0"/>
    <xf numFmtId="0" fontId="1" fillId="13" borderId="0" applyNumberFormat="0" applyBorder="0" applyAlignment="0" applyProtection="0">
      <alignment vertical="center"/>
    </xf>
    <xf numFmtId="0" fontId="26" fillId="10" borderId="0" applyNumberFormat="0" applyBorder="0" applyAlignment="0" applyProtection="0">
      <alignment vertical="center"/>
    </xf>
    <xf numFmtId="0" fontId="1" fillId="13" borderId="0" applyNumberFormat="0" applyBorder="0" applyAlignment="0" applyProtection="0">
      <alignment vertical="center"/>
    </xf>
    <xf numFmtId="0" fontId="3" fillId="0" borderId="0">
      <alignment vertical="center"/>
    </xf>
    <xf numFmtId="0" fontId="26" fillId="10" borderId="0" applyNumberFormat="0" applyBorder="0" applyAlignment="0" applyProtection="0">
      <alignment vertical="center"/>
    </xf>
    <xf numFmtId="0" fontId="1" fillId="13" borderId="0" applyNumberFormat="0" applyBorder="0" applyAlignment="0" applyProtection="0">
      <alignment vertical="center"/>
    </xf>
    <xf numFmtId="177" fontId="3" fillId="0" borderId="0" applyFont="0" applyFill="0" applyBorder="0" applyAlignment="0" applyProtection="0"/>
    <xf numFmtId="0" fontId="26" fillId="10"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7" fillId="6" borderId="0" applyNumberFormat="0" applyBorder="0" applyAlignment="0" applyProtection="0">
      <alignment vertical="center"/>
    </xf>
    <xf numFmtId="0" fontId="1" fillId="13" borderId="0" applyNumberFormat="0" applyBorder="0" applyAlignment="0" applyProtection="0">
      <alignment vertical="center"/>
    </xf>
    <xf numFmtId="0" fontId="27"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3" fillId="0" borderId="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1" fillId="13" borderId="0" applyNumberFormat="0" applyBorder="0" applyAlignment="0" applyProtection="0">
      <alignment vertical="center"/>
    </xf>
    <xf numFmtId="0" fontId="27" fillId="6"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7" fillId="6" borderId="0" applyNumberFormat="0" applyBorder="0" applyAlignment="0" applyProtection="0">
      <alignment vertical="center"/>
    </xf>
    <xf numFmtId="0" fontId="1" fillId="13" borderId="0" applyNumberFormat="0" applyBorder="0" applyAlignment="0" applyProtection="0">
      <alignment vertical="center"/>
    </xf>
    <xf numFmtId="177" fontId="3" fillId="0" borderId="0" applyFont="0" applyFill="0" applyBorder="0" applyAlignment="0" applyProtection="0"/>
    <xf numFmtId="0" fontId="26" fillId="10" borderId="0" applyNumberFormat="0" applyBorder="0" applyAlignment="0" applyProtection="0">
      <alignment vertical="center"/>
    </xf>
    <xf numFmtId="0" fontId="1" fillId="13" borderId="0" applyNumberFormat="0" applyBorder="0" applyAlignment="0" applyProtection="0">
      <alignment vertical="center"/>
    </xf>
    <xf numFmtId="0" fontId="26" fillId="5" borderId="0" applyNumberFormat="0" applyBorder="0" applyAlignment="0" applyProtection="0">
      <alignment vertical="center"/>
    </xf>
    <xf numFmtId="0" fontId="27" fillId="6" borderId="0" applyNumberFormat="0" applyBorder="0" applyAlignment="0" applyProtection="0">
      <alignment vertical="center"/>
    </xf>
    <xf numFmtId="0" fontId="1" fillId="18" borderId="0" applyNumberFormat="0" applyBorder="0" applyAlignment="0" applyProtection="0">
      <alignment vertical="center"/>
    </xf>
    <xf numFmtId="0" fontId="26" fillId="5" borderId="0" applyNumberFormat="0" applyBorder="0" applyAlignment="0" applyProtection="0">
      <alignment vertical="center"/>
    </xf>
    <xf numFmtId="0" fontId="27" fillId="6"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3" fillId="0" borderId="0"/>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1" fillId="18" borderId="0" applyNumberFormat="0" applyBorder="0" applyAlignment="0" applyProtection="0">
      <alignment vertical="center"/>
    </xf>
    <xf numFmtId="0" fontId="26" fillId="10" borderId="0" applyNumberFormat="0" applyBorder="0" applyAlignment="0" applyProtection="0">
      <alignment vertical="center"/>
    </xf>
    <xf numFmtId="0" fontId="1" fillId="13" borderId="0" applyNumberFormat="0" applyBorder="0" applyAlignment="0" applyProtection="0">
      <alignment vertical="center"/>
    </xf>
    <xf numFmtId="177" fontId="3" fillId="0" borderId="0" applyFont="0" applyFill="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 fillId="18"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27" fillId="18"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 fillId="0" borderId="0"/>
    <xf numFmtId="0" fontId="3" fillId="0" borderId="0">
      <alignment vertical="center"/>
    </xf>
    <xf numFmtId="0" fontId="1" fillId="8"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7" fillId="7" borderId="0" applyNumberFormat="0" applyBorder="0" applyAlignment="0" applyProtection="0">
      <alignment vertical="center"/>
    </xf>
    <xf numFmtId="0" fontId="26" fillId="14" borderId="0" applyNumberFormat="0" applyBorder="0" applyAlignment="0" applyProtection="0">
      <alignment vertical="center"/>
    </xf>
    <xf numFmtId="0" fontId="3" fillId="0" borderId="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8" fillId="15"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14" borderId="0" applyNumberFormat="0" applyBorder="0" applyAlignment="0" applyProtection="0">
      <alignment vertical="center"/>
    </xf>
    <xf numFmtId="0" fontId="40"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177" fontId="3" fillId="0" borderId="0" applyFont="0" applyFill="0" applyBorder="0" applyAlignment="0" applyProtection="0">
      <alignment vertical="center"/>
    </xf>
    <xf numFmtId="0" fontId="27" fillId="7" borderId="0" applyNumberFormat="0" applyBorder="0" applyAlignment="0" applyProtection="0">
      <alignment vertical="center"/>
    </xf>
    <xf numFmtId="0" fontId="1" fillId="0" borderId="0">
      <alignment vertical="center"/>
    </xf>
    <xf numFmtId="0" fontId="27" fillId="7" borderId="0" applyNumberFormat="0" applyBorder="0" applyAlignment="0" applyProtection="0">
      <alignment vertical="center"/>
    </xf>
    <xf numFmtId="188" fontId="53" fillId="0" borderId="0" applyFill="0" applyBorder="0" applyAlignment="0"/>
    <xf numFmtId="0" fontId="27" fillId="7" borderId="0" applyNumberFormat="0" applyBorder="0" applyAlignment="0" applyProtection="0">
      <alignment vertical="center"/>
    </xf>
    <xf numFmtId="0" fontId="27" fillId="7" borderId="0" applyNumberFormat="0" applyBorder="0" applyAlignment="0" applyProtection="0">
      <alignment vertical="center"/>
    </xf>
    <xf numFmtId="177" fontId="3" fillId="0" borderId="0" applyFont="0" applyFill="0" applyBorder="0" applyAlignment="0" applyProtection="0">
      <alignment vertical="center"/>
    </xf>
    <xf numFmtId="0" fontId="58" fillId="0" borderId="18" applyNumberFormat="0" applyFill="0" applyAlignment="0" applyProtection="0">
      <alignment vertical="center"/>
    </xf>
    <xf numFmtId="0" fontId="26" fillId="14" borderId="0" applyNumberFormat="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 fillId="0" borderId="0">
      <alignment vertical="center"/>
    </xf>
    <xf numFmtId="0" fontId="26" fillId="14" borderId="0" applyNumberFormat="0" applyBorder="0" applyAlignment="0" applyProtection="0">
      <alignment vertical="center"/>
    </xf>
    <xf numFmtId="0" fontId="3" fillId="0" borderId="0">
      <alignment vertical="center"/>
    </xf>
    <xf numFmtId="0" fontId="1" fillId="0" borderId="0">
      <alignment vertical="center"/>
    </xf>
    <xf numFmtId="0" fontId="3" fillId="0" borderId="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1" fillId="0" borderId="0"/>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 fillId="0" borderId="0">
      <alignment vertical="center"/>
    </xf>
    <xf numFmtId="0" fontId="26" fillId="14" borderId="0" applyNumberFormat="0" applyBorder="0" applyAlignment="0" applyProtection="0">
      <alignment vertical="center"/>
    </xf>
    <xf numFmtId="0" fontId="3" fillId="0" borderId="0"/>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177" fontId="3" fillId="0" borderId="0" applyFont="0" applyFill="0" applyBorder="0" applyAlignment="0" applyProtection="0"/>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 fillId="0" borderId="0">
      <alignment vertical="center"/>
    </xf>
    <xf numFmtId="0" fontId="26" fillId="14" borderId="0" applyNumberFormat="0" applyBorder="0" applyAlignment="0" applyProtection="0">
      <alignment vertical="center"/>
    </xf>
    <xf numFmtId="0" fontId="3" fillId="0" borderId="0"/>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177" fontId="3" fillId="0" borderId="0" applyFont="0" applyFill="0" applyBorder="0" applyAlignment="0" applyProtection="0"/>
    <xf numFmtId="0" fontId="26" fillId="14" borderId="0" applyNumberFormat="0" applyBorder="0" applyAlignment="0" applyProtection="0">
      <alignment vertical="center"/>
    </xf>
    <xf numFmtId="0" fontId="3" fillId="0" borderId="0">
      <alignment vertical="center"/>
    </xf>
    <xf numFmtId="0" fontId="27" fillId="7" borderId="0" applyNumberFormat="0" applyBorder="0" applyAlignment="0" applyProtection="0">
      <alignment vertical="center"/>
    </xf>
    <xf numFmtId="0" fontId="3" fillId="0" borderId="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 fillId="0" borderId="0"/>
    <xf numFmtId="0" fontId="41" fillId="0" borderId="21" applyNumberFormat="0" applyFill="0" applyAlignment="0" applyProtection="0">
      <alignment vertical="center"/>
    </xf>
    <xf numFmtId="0" fontId="27" fillId="7" borderId="0" applyNumberFormat="0" applyBorder="0" applyAlignment="0" applyProtection="0">
      <alignment vertical="center"/>
    </xf>
    <xf numFmtId="0" fontId="41" fillId="0" borderId="21" applyNumberFormat="0" applyFill="0" applyAlignment="0" applyProtection="0">
      <alignment vertical="center"/>
    </xf>
    <xf numFmtId="0" fontId="27" fillId="7" borderId="0" applyNumberFormat="0" applyBorder="0" applyAlignment="0" applyProtection="0">
      <alignment vertical="center"/>
    </xf>
    <xf numFmtId="0" fontId="41" fillId="0" borderId="21" applyNumberFormat="0" applyFill="0" applyAlignment="0" applyProtection="0">
      <alignment vertical="center"/>
    </xf>
    <xf numFmtId="0" fontId="26" fillId="1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1" fillId="11" borderId="0" applyNumberFormat="0" applyBorder="0" applyAlignment="0" applyProtection="0">
      <alignment vertical="center"/>
    </xf>
    <xf numFmtId="0" fontId="26" fillId="5" borderId="0" applyNumberFormat="0" applyBorder="0" applyAlignment="0" applyProtection="0">
      <alignment vertical="center"/>
    </xf>
    <xf numFmtId="0" fontId="31" fillId="1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1" fillId="11" borderId="0" applyNumberFormat="0" applyBorder="0" applyAlignment="0" applyProtection="0">
      <alignment vertical="center"/>
    </xf>
    <xf numFmtId="0" fontId="26" fillId="5" borderId="0" applyNumberFormat="0" applyBorder="0" applyAlignment="0" applyProtection="0">
      <alignment vertical="center"/>
    </xf>
    <xf numFmtId="0" fontId="3" fillId="0" borderId="0">
      <alignment vertical="center"/>
    </xf>
    <xf numFmtId="0" fontId="26" fillId="5" borderId="0" applyNumberFormat="0" applyBorder="0" applyAlignment="0" applyProtection="0">
      <alignment vertical="center"/>
    </xf>
    <xf numFmtId="177" fontId="3" fillId="0" borderId="0" applyFont="0" applyFill="0" applyBorder="0" applyAlignment="0" applyProtection="0">
      <alignment vertical="center"/>
    </xf>
    <xf numFmtId="0" fontId="26" fillId="5"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26" fillId="7"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182" fontId="29" fillId="0" borderId="0"/>
    <xf numFmtId="0" fontId="3" fillId="0" borderId="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177" fontId="3" fillId="0" borderId="0" applyFont="0" applyFill="0" applyBorder="0" applyAlignment="0" applyProtection="0">
      <alignment vertical="center"/>
    </xf>
    <xf numFmtId="0" fontId="26" fillId="5" borderId="0" applyNumberFormat="0" applyBorder="0" applyAlignment="0" applyProtection="0">
      <alignment vertical="center"/>
    </xf>
    <xf numFmtId="0" fontId="26" fillId="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6" fillId="3" borderId="0" applyNumberFormat="0" applyBorder="0" applyAlignment="0" applyProtection="0">
      <alignment vertical="center"/>
    </xf>
    <xf numFmtId="0" fontId="27" fillId="5" borderId="0" applyNumberFormat="0" applyBorder="0" applyAlignment="0" applyProtection="0">
      <alignment vertical="center"/>
    </xf>
    <xf numFmtId="0" fontId="26" fillId="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6" fillId="3" borderId="0" applyNumberFormat="0" applyBorder="0" applyAlignment="0" applyProtection="0">
      <alignment vertical="center"/>
    </xf>
    <xf numFmtId="177" fontId="3" fillId="0" borderId="0" applyFont="0" applyFill="0" applyBorder="0" applyAlignment="0" applyProtection="0">
      <alignment vertical="center"/>
    </xf>
    <xf numFmtId="0" fontId="26" fillId="5" borderId="0" applyNumberFormat="0" applyBorder="0" applyAlignment="0" applyProtection="0">
      <alignment vertical="center"/>
    </xf>
    <xf numFmtId="177" fontId="3" fillId="0" borderId="0" applyFont="0" applyFill="0" applyBorder="0" applyAlignment="0" applyProtection="0"/>
    <xf numFmtId="0" fontId="27"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0" fillId="20" borderId="12" applyNumberFormat="0" applyAlignment="0" applyProtection="0">
      <alignment vertical="center"/>
    </xf>
    <xf numFmtId="0" fontId="3" fillId="0" borderId="0">
      <alignment vertical="center"/>
    </xf>
    <xf numFmtId="0" fontId="3" fillId="0" borderId="0">
      <alignment vertical="center"/>
    </xf>
    <xf numFmtId="0" fontId="26" fillId="5" borderId="0" applyNumberFormat="0" applyBorder="0" applyAlignment="0" applyProtection="0">
      <alignment vertical="center"/>
    </xf>
    <xf numFmtId="0" fontId="26" fillId="10" borderId="0" applyNumberFormat="0" applyBorder="0" applyAlignment="0" applyProtection="0">
      <alignment vertical="center"/>
    </xf>
    <xf numFmtId="0" fontId="3" fillId="0" borderId="0"/>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7" fillId="7"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0" fillId="20" borderId="12"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177" fontId="3" fillId="0" borderId="0" applyFont="0" applyFill="0" applyBorder="0" applyAlignment="0" applyProtection="0"/>
    <xf numFmtId="0" fontId="26"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41" fillId="0" borderId="21" applyNumberFormat="0" applyFill="0" applyAlignment="0" applyProtection="0">
      <alignment vertical="center"/>
    </xf>
    <xf numFmtId="0" fontId="27" fillId="5" borderId="0" applyNumberFormat="0" applyBorder="0" applyAlignment="0" applyProtection="0">
      <alignment vertical="center"/>
    </xf>
    <xf numFmtId="0" fontId="26" fillId="5" borderId="0" applyNumberFormat="0" applyBorder="0" applyAlignment="0" applyProtection="0">
      <alignment vertical="center"/>
    </xf>
    <xf numFmtId="0" fontId="27" fillId="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7" fillId="8" borderId="0" applyNumberFormat="0" applyBorder="0" applyAlignment="0" applyProtection="0">
      <alignment vertical="center"/>
    </xf>
    <xf numFmtId="0" fontId="45" fillId="0" borderId="0" applyNumberFormat="0" applyFill="0" applyBorder="0" applyAlignment="0" applyProtection="0">
      <alignment vertical="top"/>
      <protection locked="0"/>
    </xf>
    <xf numFmtId="0" fontId="27" fillId="8" borderId="0" applyNumberFormat="0" applyBorder="0" applyAlignment="0" applyProtection="0">
      <alignment vertical="center"/>
    </xf>
    <xf numFmtId="0" fontId="45" fillId="0" borderId="0" applyNumberFormat="0" applyFill="0" applyBorder="0" applyAlignment="0" applyProtection="0">
      <alignment vertical="top"/>
      <protection locked="0"/>
    </xf>
    <xf numFmtId="0" fontId="27" fillId="8" borderId="0" applyNumberFormat="0" applyBorder="0" applyAlignment="0" applyProtection="0">
      <alignment vertical="center"/>
    </xf>
    <xf numFmtId="0" fontId="3" fillId="0" borderId="0"/>
    <xf numFmtId="0" fontId="27" fillId="8" borderId="0" applyNumberFormat="0" applyBorder="0" applyAlignment="0" applyProtection="0">
      <alignment vertical="center"/>
    </xf>
    <xf numFmtId="0" fontId="26"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 fillId="0" borderId="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177" fontId="3" fillId="0" borderId="0" applyFont="0" applyFill="0" applyBorder="0" applyAlignment="0" applyProtection="0">
      <alignment vertical="center"/>
    </xf>
    <xf numFmtId="0" fontId="39" fillId="0" borderId="15"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2" fillId="0" borderId="20"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5" fillId="0" borderId="0" applyNumberFormat="0" applyFill="0" applyBorder="0" applyAlignment="0" applyProtection="0">
      <alignment vertical="top"/>
      <protection locked="0"/>
    </xf>
    <xf numFmtId="0" fontId="26" fillId="3" borderId="0" applyNumberFormat="0" applyBorder="0" applyAlignment="0" applyProtection="0">
      <alignment vertical="center"/>
    </xf>
    <xf numFmtId="0" fontId="22" fillId="0" borderId="0"/>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177" fontId="3" fillId="0" borderId="0" applyFont="0" applyFill="0" applyBorder="0" applyAlignment="0" applyProtection="0"/>
    <xf numFmtId="0" fontId="26" fillId="3"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3" borderId="0" applyNumberFormat="0" applyBorder="0" applyAlignment="0" applyProtection="0">
      <alignment vertical="center"/>
    </xf>
    <xf numFmtId="0" fontId="27" fillId="8" borderId="0" applyNumberFormat="0" applyBorder="0" applyAlignment="0" applyProtection="0">
      <alignment vertical="center"/>
    </xf>
    <xf numFmtId="0" fontId="26" fillId="10" borderId="0" applyNumberFormat="0" applyBorder="0" applyAlignment="0" applyProtection="0">
      <alignment vertical="center"/>
    </xf>
    <xf numFmtId="0" fontId="27" fillId="6" borderId="0" applyNumberFormat="0" applyBorder="0" applyAlignment="0" applyProtection="0">
      <alignment vertical="center"/>
    </xf>
    <xf numFmtId="0" fontId="26" fillId="25" borderId="0" applyNumberFormat="0" applyBorder="0" applyAlignment="0" applyProtection="0">
      <alignment vertical="center"/>
    </xf>
    <xf numFmtId="0" fontId="27" fillId="6" borderId="0" applyNumberFormat="0" applyBorder="0" applyAlignment="0" applyProtection="0">
      <alignment vertical="center"/>
    </xf>
    <xf numFmtId="0" fontId="3" fillId="0" borderId="0">
      <alignment vertical="center"/>
    </xf>
    <xf numFmtId="0" fontId="3" fillId="0" borderId="0">
      <alignment vertical="center"/>
    </xf>
    <xf numFmtId="0" fontId="26" fillId="10" borderId="0" applyNumberFormat="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26" fillId="10" borderId="0" applyNumberFormat="0" applyBorder="0" applyAlignment="0" applyProtection="0">
      <alignment vertical="center"/>
    </xf>
    <xf numFmtId="0" fontId="3" fillId="0" borderId="0"/>
    <xf numFmtId="0" fontId="3" fillId="0" borderId="0"/>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18" borderId="0" applyNumberFormat="0" applyBorder="0" applyAlignment="0" applyProtection="0">
      <alignment vertical="center"/>
    </xf>
    <xf numFmtId="0" fontId="3" fillId="0" borderId="0"/>
    <xf numFmtId="0" fontId="3" fillId="0" borderId="0">
      <alignment vertical="center"/>
    </xf>
    <xf numFmtId="0" fontId="3" fillId="0" borderId="0"/>
    <xf numFmtId="0" fontId="26" fillId="10" borderId="0" applyNumberFormat="0" applyBorder="0" applyAlignment="0" applyProtection="0">
      <alignment vertical="center"/>
    </xf>
    <xf numFmtId="0" fontId="3" fillId="0" borderId="0"/>
    <xf numFmtId="0" fontId="26" fillId="10" borderId="0" applyNumberFormat="0" applyBorder="0" applyAlignment="0" applyProtection="0">
      <alignment vertical="center"/>
    </xf>
    <xf numFmtId="177" fontId="3" fillId="0" borderId="0" applyFont="0" applyFill="0" applyBorder="0" applyAlignment="0" applyProtection="0"/>
    <xf numFmtId="0" fontId="3" fillId="0" borderId="0">
      <alignment vertical="center"/>
    </xf>
    <xf numFmtId="0" fontId="26" fillId="10" borderId="0" applyNumberFormat="0" applyBorder="0" applyAlignment="0" applyProtection="0">
      <alignment vertical="center"/>
    </xf>
    <xf numFmtId="0" fontId="30" fillId="20" borderId="12" applyNumberFormat="0" applyAlignment="0" applyProtection="0">
      <alignment vertical="center"/>
    </xf>
    <xf numFmtId="0" fontId="3" fillId="0" borderId="0">
      <alignment vertical="center"/>
    </xf>
    <xf numFmtId="0" fontId="3" fillId="0" borderId="0">
      <alignment vertical="center"/>
    </xf>
    <xf numFmtId="0" fontId="26" fillId="10" borderId="0" applyNumberFormat="0" applyBorder="0" applyAlignment="0" applyProtection="0">
      <alignment vertical="center"/>
    </xf>
    <xf numFmtId="0" fontId="30" fillId="20" borderId="12" applyNumberFormat="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26" fillId="10" borderId="0" applyNumberFormat="0" applyBorder="0" applyAlignment="0" applyProtection="0">
      <alignment vertical="center"/>
    </xf>
    <xf numFmtId="0" fontId="30" fillId="20" borderId="12" applyNumberFormat="0" applyAlignment="0" applyProtection="0">
      <alignment vertical="center"/>
    </xf>
    <xf numFmtId="0" fontId="40" fillId="0" borderId="0" applyNumberFormat="0" applyFill="0" applyBorder="0" applyAlignment="0" applyProtection="0">
      <alignment vertical="center"/>
    </xf>
    <xf numFmtId="0" fontId="3" fillId="0" borderId="0"/>
    <xf numFmtId="0" fontId="3" fillId="0" borderId="0"/>
    <xf numFmtId="0" fontId="26" fillId="10" borderId="0" applyNumberFormat="0" applyBorder="0" applyAlignment="0" applyProtection="0">
      <alignment vertical="center"/>
    </xf>
    <xf numFmtId="0" fontId="30" fillId="20" borderId="12" applyNumberFormat="0" applyAlignment="0" applyProtection="0">
      <alignment vertical="center"/>
    </xf>
    <xf numFmtId="0" fontId="3" fillId="0" borderId="0"/>
    <xf numFmtId="0" fontId="3" fillId="0" borderId="0"/>
    <xf numFmtId="0" fontId="3" fillId="0" borderId="0"/>
    <xf numFmtId="0" fontId="26" fillId="10" borderId="0" applyNumberFormat="0" applyBorder="0" applyAlignment="0" applyProtection="0">
      <alignment vertical="center"/>
    </xf>
    <xf numFmtId="0" fontId="30" fillId="20" borderId="12" applyNumberFormat="0" applyAlignment="0" applyProtection="0">
      <alignment vertical="center"/>
    </xf>
    <xf numFmtId="0" fontId="3" fillId="0" borderId="0">
      <alignment vertical="center"/>
    </xf>
    <xf numFmtId="0" fontId="3" fillId="0" borderId="0">
      <alignment vertical="center"/>
    </xf>
    <xf numFmtId="0" fontId="26" fillId="10" borderId="0" applyNumberFormat="0" applyBorder="0" applyAlignment="0" applyProtection="0">
      <alignment vertical="center"/>
    </xf>
    <xf numFmtId="0" fontId="3" fillId="0" borderId="0"/>
    <xf numFmtId="0" fontId="26" fillId="10" borderId="0" applyNumberFormat="0" applyBorder="0" applyAlignment="0" applyProtection="0">
      <alignment vertical="center"/>
    </xf>
    <xf numFmtId="0" fontId="13" fillId="0" borderId="0"/>
    <xf numFmtId="0" fontId="13" fillId="0" borderId="0"/>
    <xf numFmtId="0" fontId="26" fillId="10" borderId="0" applyNumberFormat="0" applyBorder="0" applyAlignment="0" applyProtection="0">
      <alignment vertical="center"/>
    </xf>
    <xf numFmtId="0" fontId="32" fillId="20" borderId="12" applyNumberFormat="0" applyAlignment="0" applyProtection="0">
      <alignment vertical="center"/>
    </xf>
    <xf numFmtId="0" fontId="13" fillId="0" borderId="0"/>
    <xf numFmtId="0" fontId="13" fillId="0" borderId="0"/>
    <xf numFmtId="0" fontId="26" fillId="10" borderId="0" applyNumberFormat="0" applyBorder="0" applyAlignment="0" applyProtection="0">
      <alignment vertical="center"/>
    </xf>
    <xf numFmtId="0" fontId="31" fillId="11" borderId="0" applyNumberFormat="0" applyBorder="0" applyAlignment="0" applyProtection="0">
      <alignment vertical="center"/>
    </xf>
    <xf numFmtId="0" fontId="32" fillId="20" borderId="12" applyNumberFormat="0" applyAlignment="0" applyProtection="0">
      <alignment vertical="center"/>
    </xf>
    <xf numFmtId="0" fontId="13" fillId="0" borderId="0"/>
    <xf numFmtId="0" fontId="3" fillId="0" borderId="0">
      <alignment vertical="center"/>
    </xf>
    <xf numFmtId="0" fontId="26" fillId="10" borderId="0" applyNumberFormat="0" applyBorder="0" applyAlignment="0" applyProtection="0">
      <alignment vertical="center"/>
    </xf>
    <xf numFmtId="0" fontId="35" fillId="4" borderId="14"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2" fillId="20" borderId="12" applyNumberFormat="0" applyAlignment="0" applyProtection="0">
      <alignment vertical="center"/>
    </xf>
    <xf numFmtId="0" fontId="26" fillId="10" borderId="0" applyNumberFormat="0" applyBorder="0" applyAlignment="0" applyProtection="0">
      <alignment vertical="center"/>
    </xf>
    <xf numFmtId="0" fontId="32" fillId="20" borderId="12" applyNumberFormat="0" applyAlignment="0" applyProtection="0">
      <alignment vertical="center"/>
    </xf>
    <xf numFmtId="0" fontId="26" fillId="10" borderId="0" applyNumberFormat="0" applyBorder="0" applyAlignment="0" applyProtection="0">
      <alignment vertical="center"/>
    </xf>
    <xf numFmtId="0" fontId="32" fillId="20" borderId="12" applyNumberFormat="0" applyAlignment="0" applyProtection="0">
      <alignment vertical="center"/>
    </xf>
    <xf numFmtId="0" fontId="26" fillId="10" borderId="0" applyNumberFormat="0" applyBorder="0" applyAlignment="0" applyProtection="0">
      <alignment vertical="center"/>
    </xf>
    <xf numFmtId="0" fontId="27" fillId="6" borderId="0" applyNumberFormat="0" applyBorder="0" applyAlignment="0" applyProtection="0">
      <alignment vertical="center"/>
    </xf>
    <xf numFmtId="0" fontId="45" fillId="0" borderId="0" applyNumberFormat="0" applyFill="0" applyBorder="0" applyAlignment="0" applyProtection="0">
      <alignment vertical="top"/>
      <protection locked="0"/>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2" fillId="20" borderId="12" applyNumberFormat="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6" fillId="10" borderId="0" applyNumberFormat="0" applyBorder="0" applyAlignment="0" applyProtection="0">
      <alignment vertical="center"/>
    </xf>
    <xf numFmtId="0" fontId="27"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7"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7" fillId="0" borderId="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 fillId="0" borderId="0"/>
    <xf numFmtId="0" fontId="26" fillId="7" borderId="0" applyNumberFormat="0" applyBorder="0" applyAlignment="0" applyProtection="0">
      <alignment vertical="center"/>
    </xf>
    <xf numFmtId="177" fontId="3" fillId="0" borderId="0" applyFont="0" applyFill="0" applyBorder="0" applyAlignment="0" applyProtection="0"/>
    <xf numFmtId="0" fontId="3" fillId="0" borderId="0"/>
    <xf numFmtId="2" fontId="64" fillId="0" borderId="0" applyProtection="0"/>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177" fontId="3" fillId="0" borderId="0" applyFont="0" applyFill="0" applyBorder="0" applyAlignment="0" applyProtection="0"/>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44" fillId="0" borderId="0" applyNumberFormat="0" applyFill="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 fillId="0" borderId="0"/>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52" fillId="0" borderId="20" applyNumberFormat="0" applyFill="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0" fillId="20" borderId="12"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177" fontId="3" fillId="0" borderId="0" applyFont="0" applyFill="0" applyBorder="0" applyAlignment="0" applyProtection="0"/>
    <xf numFmtId="0" fontId="26" fillId="16"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52" fillId="0" borderId="20" applyNumberFormat="0" applyFill="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6" fillId="16"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8" fillId="0" borderId="16" applyNumberFormat="0" applyFill="0" applyAlignment="0" applyProtection="0">
      <alignment vertical="center"/>
    </xf>
    <xf numFmtId="0" fontId="27" fillId="18" borderId="0" applyNumberFormat="0" applyBorder="0" applyAlignment="0" applyProtection="0">
      <alignment vertical="center"/>
    </xf>
    <xf numFmtId="0" fontId="44" fillId="0" borderId="0" applyNumberFormat="0" applyFill="0" applyBorder="0" applyAlignment="0" applyProtection="0">
      <alignment vertical="center"/>
    </xf>
    <xf numFmtId="0" fontId="27" fillId="18" borderId="0" applyNumberFormat="0" applyBorder="0" applyAlignment="0" applyProtection="0">
      <alignment vertical="center"/>
    </xf>
    <xf numFmtId="0" fontId="44"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0" fillId="20" borderId="12" applyNumberFormat="0" applyAlignment="0" applyProtection="0">
      <alignment vertical="center"/>
    </xf>
    <xf numFmtId="0" fontId="26" fillId="16" borderId="0" applyNumberFormat="0" applyBorder="0" applyAlignment="0" applyProtection="0">
      <alignment vertical="center"/>
    </xf>
    <xf numFmtId="0" fontId="3" fillId="0" borderId="0"/>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0" fillId="20" borderId="12" applyNumberFormat="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44" fillId="0" borderId="0" applyNumberFormat="0" applyFill="0" applyBorder="0" applyAlignment="0" applyProtection="0">
      <alignment vertical="center"/>
    </xf>
    <xf numFmtId="0" fontId="26" fillId="16" borderId="0" applyNumberFormat="0" applyBorder="0" applyAlignment="0" applyProtection="0">
      <alignment vertical="center"/>
    </xf>
    <xf numFmtId="9" fontId="3" fillId="0" borderId="0" applyFont="0" applyFill="0" applyBorder="0" applyAlignment="0" applyProtection="0">
      <alignment vertical="center"/>
    </xf>
    <xf numFmtId="0" fontId="26" fillId="16" borderId="0" applyNumberFormat="0" applyBorder="0" applyAlignment="0" applyProtection="0">
      <alignment vertical="center"/>
    </xf>
    <xf numFmtId="9" fontId="3" fillId="0" borderId="0" applyFont="0" applyFill="0" applyBorder="0" applyAlignment="0" applyProtection="0">
      <alignment vertical="center"/>
    </xf>
    <xf numFmtId="0" fontId="26" fillId="16" borderId="0" applyNumberFormat="0" applyBorder="0" applyAlignment="0" applyProtection="0">
      <alignment vertical="center"/>
    </xf>
    <xf numFmtId="0" fontId="30" fillId="20" borderId="12" applyNumberFormat="0" applyAlignment="0" applyProtection="0">
      <alignment vertical="center"/>
    </xf>
    <xf numFmtId="9" fontId="3" fillId="0" borderId="0" applyFon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9" fontId="3" fillId="0" borderId="0" applyFont="0" applyFill="0" applyBorder="0" applyAlignment="0" applyProtection="0">
      <alignment vertical="center"/>
    </xf>
    <xf numFmtId="0" fontId="26" fillId="16" borderId="0" applyNumberFormat="0" applyBorder="0" applyAlignment="0" applyProtection="0">
      <alignment vertical="center"/>
    </xf>
    <xf numFmtId="0" fontId="65" fillId="0" borderId="25" applyNumberFormat="0" applyAlignment="0" applyProtection="0">
      <alignment horizontal="lef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 fillId="0" borderId="0"/>
    <xf numFmtId="9" fontId="3" fillId="0" borderId="0" applyFont="0" applyFill="0" applyBorder="0" applyAlignment="0" applyProtection="0">
      <alignment vertical="center"/>
    </xf>
    <xf numFmtId="0" fontId="27" fillId="18" borderId="0" applyNumberFormat="0" applyBorder="0" applyAlignment="0" applyProtection="0">
      <alignment vertical="center"/>
    </xf>
    <xf numFmtId="0" fontId="3" fillId="0" borderId="0"/>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 fillId="0" borderId="0">
      <alignment vertical="center"/>
    </xf>
    <xf numFmtId="0" fontId="26" fillId="16" borderId="0" applyNumberFormat="0" applyBorder="0" applyAlignment="0" applyProtection="0">
      <alignment vertical="center"/>
    </xf>
    <xf numFmtId="0" fontId="26" fillId="14" borderId="0" applyNumberFormat="0" applyBorder="0" applyAlignment="0" applyProtection="0">
      <alignment vertical="center"/>
    </xf>
    <xf numFmtId="0" fontId="26" fillId="12" borderId="0" applyNumberFormat="0" applyBorder="0" applyAlignment="0" applyProtection="0">
      <alignment vertical="center"/>
    </xf>
    <xf numFmtId="0" fontId="26" fillId="5" borderId="0" applyNumberFormat="0" applyBorder="0" applyAlignment="0" applyProtection="0">
      <alignment vertical="center"/>
    </xf>
    <xf numFmtId="0" fontId="3" fillId="0" borderId="0"/>
    <xf numFmtId="0" fontId="26" fillId="18" borderId="0" applyNumberFormat="0" applyBorder="0" applyAlignment="0" applyProtection="0">
      <alignment vertical="center"/>
    </xf>
    <xf numFmtId="0" fontId="26" fillId="3" borderId="0" applyNumberFormat="0" applyBorder="0" applyAlignment="0" applyProtection="0">
      <alignment vertical="center"/>
    </xf>
    <xf numFmtId="0" fontId="26" fillId="6" borderId="0" applyNumberFormat="0" applyBorder="0" applyAlignment="0" applyProtection="0">
      <alignment vertical="center"/>
    </xf>
    <xf numFmtId="0" fontId="26" fillId="10" borderId="0" applyNumberFormat="0" applyBorder="0" applyAlignment="0" applyProtection="0">
      <alignment vertical="center"/>
    </xf>
    <xf numFmtId="0" fontId="26" fillId="7" borderId="0" applyNumberFormat="0" applyBorder="0" applyAlignment="0" applyProtection="0">
      <alignment vertical="center"/>
    </xf>
    <xf numFmtId="0" fontId="43" fillId="8" borderId="0" applyNumberFormat="0" applyBorder="0" applyAlignment="0" applyProtection="0">
      <alignment vertical="center"/>
    </xf>
    <xf numFmtId="0" fontId="26" fillId="16" borderId="0" applyNumberFormat="0" applyBorder="0" applyAlignment="0" applyProtection="0">
      <alignment vertical="center"/>
    </xf>
    <xf numFmtId="188" fontId="53" fillId="0" borderId="0" applyFill="0" applyBorder="0" applyAlignment="0">
      <alignment vertical="center"/>
    </xf>
    <xf numFmtId="0" fontId="1" fillId="0" borderId="0">
      <alignment vertical="center"/>
    </xf>
    <xf numFmtId="41" fontId="13" fillId="0" borderId="0" applyFont="0" applyFill="0" applyBorder="0" applyAlignment="0" applyProtection="0"/>
    <xf numFmtId="182" fontId="29" fillId="0" borderId="0">
      <alignment vertical="center"/>
    </xf>
    <xf numFmtId="0" fontId="3" fillId="0" borderId="0">
      <alignment vertical="center"/>
    </xf>
    <xf numFmtId="185" fontId="3" fillId="0" borderId="0" applyFont="0" applyFill="0" applyBorder="0" applyAlignment="0" applyProtection="0">
      <alignment vertical="center"/>
    </xf>
    <xf numFmtId="181" fontId="3" fillId="0" borderId="0" applyFont="0" applyFill="0" applyBorder="0" applyAlignment="0" applyProtection="0">
      <alignment vertical="center"/>
    </xf>
    <xf numFmtId="181" fontId="13" fillId="0" borderId="0" applyFont="0" applyFill="0" applyBorder="0" applyAlignment="0" applyProtection="0"/>
    <xf numFmtId="0" fontId="35" fillId="4" borderId="14" applyNumberFormat="0" applyAlignment="0" applyProtection="0">
      <alignment vertical="center"/>
    </xf>
    <xf numFmtId="190" fontId="29" fillId="0" borderId="0"/>
    <xf numFmtId="0" fontId="35" fillId="6" borderId="14" applyNumberFormat="0" applyAlignment="0" applyProtection="0">
      <alignment vertical="center"/>
    </xf>
    <xf numFmtId="0" fontId="64" fillId="0" borderId="0" applyProtection="0">
      <alignment vertical="center"/>
    </xf>
    <xf numFmtId="0" fontId="64" fillId="0" borderId="0" applyProtection="0"/>
    <xf numFmtId="177" fontId="3" fillId="0" borderId="0" applyFont="0" applyFill="0" applyBorder="0" applyAlignment="0" applyProtection="0"/>
    <xf numFmtId="187" fontId="29" fillId="0" borderId="0">
      <alignment vertical="center"/>
    </xf>
    <xf numFmtId="187" fontId="29" fillId="0" borderId="0"/>
    <xf numFmtId="177" fontId="3" fillId="0" borderId="0" applyFont="0" applyFill="0" applyBorder="0" applyAlignment="0" applyProtection="0">
      <alignment vertical="center"/>
    </xf>
    <xf numFmtId="0" fontId="3" fillId="0" borderId="0">
      <alignment vertical="center"/>
    </xf>
    <xf numFmtId="0" fontId="3" fillId="0" borderId="0"/>
    <xf numFmtId="2" fontId="64" fillId="0" borderId="0" applyProtection="0">
      <alignment vertical="center"/>
    </xf>
    <xf numFmtId="0" fontId="65" fillId="0" borderId="25" applyNumberFormat="0" applyAlignment="0" applyProtection="0">
      <alignment horizontal="left" vertical="center"/>
    </xf>
    <xf numFmtId="0" fontId="27" fillId="7" borderId="0" applyNumberFormat="0" applyBorder="0" applyAlignment="0" applyProtection="0">
      <alignment vertical="center"/>
    </xf>
    <xf numFmtId="0" fontId="40" fillId="0" borderId="0" applyNumberFormat="0" applyFill="0" applyBorder="0" applyAlignment="0" applyProtection="0">
      <alignment vertical="center"/>
    </xf>
    <xf numFmtId="0" fontId="65" fillId="0" borderId="7">
      <alignment horizontal="left" vertical="center"/>
    </xf>
    <xf numFmtId="0" fontId="65" fillId="0" borderId="7">
      <alignment horizontal="left" vertical="center"/>
    </xf>
    <xf numFmtId="0" fontId="62" fillId="0" borderId="0" applyProtection="0"/>
    <xf numFmtId="0" fontId="65" fillId="0" borderId="0" applyProtection="0">
      <alignment vertical="center"/>
    </xf>
    <xf numFmtId="0" fontId="65" fillId="0" borderId="0" applyProtection="0"/>
    <xf numFmtId="0" fontId="66" fillId="0" borderId="0">
      <alignment vertical="center"/>
    </xf>
    <xf numFmtId="0" fontId="3" fillId="0" borderId="0"/>
    <xf numFmtId="0" fontId="64" fillId="0" borderId="26" applyProtection="0">
      <alignment vertical="center"/>
    </xf>
    <xf numFmtId="0" fontId="9" fillId="0" borderId="2">
      <alignment horizontal="distributed" vertical="center" wrapText="1"/>
    </xf>
    <xf numFmtId="0" fontId="56" fillId="0" borderId="23" applyNumberFormat="0" applyFill="0" applyAlignment="0" applyProtection="0">
      <alignment vertical="center"/>
    </xf>
    <xf numFmtId="0" fontId="64" fillId="0" borderId="26" applyProtection="0"/>
    <xf numFmtId="0" fontId="32" fillId="20" borderId="12" applyNumberFormat="0" applyAlignment="0" applyProtection="0">
      <alignment vertical="center"/>
    </xf>
    <xf numFmtId="0" fontId="3" fillId="0" borderId="0"/>
    <xf numFmtId="0" fontId="1"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alignment vertical="center"/>
    </xf>
    <xf numFmtId="9" fontId="3" fillId="0" borderId="0" applyFont="0" applyFill="0" applyBorder="0" applyAlignment="0" applyProtection="0"/>
    <xf numFmtId="0" fontId="3" fillId="0" borderId="0"/>
    <xf numFmtId="9" fontId="3" fillId="0" borderId="0" applyFont="0" applyFill="0" applyBorder="0" applyAlignment="0" applyProtection="0"/>
    <xf numFmtId="0" fontId="31" fillId="11"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43" fontId="3" fillId="0" borderId="0" applyFont="0" applyFill="0" applyBorder="0" applyAlignment="0" applyProtection="0"/>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xf numFmtId="183" fontId="9" fillId="0" borderId="2">
      <alignment vertical="center"/>
      <protection locked="0"/>
    </xf>
    <xf numFmtId="9" fontId="3"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43" fontId="3" fillId="0" borderId="0" applyFont="0" applyFill="0" applyBorder="0" applyAlignment="0" applyProtection="0">
      <alignment vertical="center"/>
    </xf>
    <xf numFmtId="0" fontId="3" fillId="0" borderId="0"/>
    <xf numFmtId="9" fontId="3"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8" fillId="0" borderId="16" applyNumberFormat="0" applyFill="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8" fillId="0" borderId="16" applyNumberFormat="0" applyFill="0" applyAlignment="0" applyProtection="0">
      <alignment vertical="center"/>
    </xf>
    <xf numFmtId="0" fontId="3" fillId="0" borderId="0"/>
    <xf numFmtId="9" fontId="3"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xf numFmtId="9" fontId="3" fillId="0" borderId="0" applyFont="0" applyFill="0" applyBorder="0" applyAlignment="0" applyProtection="0">
      <alignment vertical="center"/>
    </xf>
    <xf numFmtId="0" fontId="27" fillId="7" borderId="0" applyNumberFormat="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9" fontId="3" fillId="0" borderId="0" applyFont="0" applyFill="0" applyBorder="0" applyAlignment="0" applyProtection="0">
      <alignment vertical="center"/>
    </xf>
    <xf numFmtId="0" fontId="27" fillId="7" borderId="0" applyNumberFormat="0" applyBorder="0" applyAlignment="0" applyProtection="0">
      <alignment vertical="center"/>
    </xf>
    <xf numFmtId="0" fontId="3" fillId="0" borderId="0">
      <alignment vertical="center"/>
    </xf>
    <xf numFmtId="0" fontId="60" fillId="0" borderId="0" applyNumberFormat="0" applyFill="0" applyBorder="0" applyAlignment="0" applyProtection="0">
      <alignment vertical="center"/>
    </xf>
    <xf numFmtId="9" fontId="3" fillId="0" borderId="0" applyFont="0" applyFill="0" applyBorder="0" applyAlignment="0" applyProtection="0">
      <alignment vertical="center"/>
    </xf>
    <xf numFmtId="43" fontId="3" fillId="0" borderId="0" applyFont="0" applyFill="0" applyBorder="0" applyAlignment="0" applyProtection="0"/>
    <xf numFmtId="0" fontId="3" fillId="0" borderId="0"/>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2" fillId="0" borderId="0"/>
    <xf numFmtId="43" fontId="3" fillId="0" borderId="0" applyFont="0" applyFill="0" applyBorder="0" applyAlignment="0" applyProtection="0">
      <alignment vertical="center"/>
    </xf>
    <xf numFmtId="0" fontId="3" fillId="0" borderId="0"/>
    <xf numFmtId="9" fontId="1" fillId="0" borderId="0" applyFont="0" applyFill="0" applyBorder="0" applyAlignment="0" applyProtection="0">
      <alignment vertical="center"/>
    </xf>
    <xf numFmtId="0" fontId="27" fillId="7" borderId="0" applyNumberFormat="0" applyBorder="0" applyAlignment="0" applyProtection="0">
      <alignment vertical="center"/>
    </xf>
    <xf numFmtId="0" fontId="3" fillId="0" borderId="0">
      <alignment vertical="center"/>
    </xf>
    <xf numFmtId="0" fontId="36" fillId="0" borderId="0" applyNumberForma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3" fillId="0" borderId="0"/>
    <xf numFmtId="0" fontId="60" fillId="0" borderId="0" applyNumberForma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7" fillId="7" borderId="0" applyNumberFormat="0" applyBorder="0" applyAlignment="0" applyProtection="0">
      <alignment vertical="center"/>
    </xf>
    <xf numFmtId="0" fontId="3" fillId="0" borderId="0">
      <alignment vertical="center"/>
    </xf>
    <xf numFmtId="0" fontId="36" fillId="0" borderId="0" applyNumberForma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50" fillId="0" borderId="18" applyNumberFormat="0" applyFill="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50" fillId="0" borderId="18" applyNumberFormat="0" applyFill="0" applyAlignment="0" applyProtection="0">
      <alignment vertical="center"/>
    </xf>
    <xf numFmtId="0" fontId="3" fillId="0" borderId="0"/>
    <xf numFmtId="9" fontId="3" fillId="0" borderId="0" applyFont="0" applyFill="0" applyBorder="0" applyAlignment="0" applyProtection="0">
      <alignment vertical="center"/>
    </xf>
    <xf numFmtId="0" fontId="3" fillId="0" borderId="0">
      <alignment vertical="center"/>
    </xf>
    <xf numFmtId="0" fontId="60" fillId="0" borderId="0" applyNumberForma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0" fontId="41" fillId="0" borderId="21" applyNumberFormat="0" applyFill="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5" fillId="4" borderId="14" applyNumberFormat="0" applyAlignment="0" applyProtection="0">
      <alignment vertical="center"/>
    </xf>
    <xf numFmtId="0" fontId="33" fillId="0" borderId="13"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35" fillId="4" borderId="14" applyNumberFormat="0" applyAlignment="0" applyProtection="0">
      <alignment vertical="center"/>
    </xf>
    <xf numFmtId="0" fontId="52" fillId="0" borderId="20" applyNumberFormat="0" applyFill="0" applyAlignment="0" applyProtection="0">
      <alignment vertical="center"/>
    </xf>
    <xf numFmtId="0" fontId="35" fillId="4" borderId="14" applyNumberFormat="0" applyAlignment="0" applyProtection="0">
      <alignment vertical="center"/>
    </xf>
    <xf numFmtId="0" fontId="3" fillId="0" borderId="0"/>
    <xf numFmtId="0" fontId="33" fillId="0" borderId="13" applyNumberFormat="0" applyFill="0" applyAlignment="0" applyProtection="0">
      <alignment vertical="center"/>
    </xf>
    <xf numFmtId="0" fontId="52" fillId="0" borderId="20" applyNumberFormat="0" applyFill="0" applyAlignment="0" applyProtection="0">
      <alignment vertical="center"/>
    </xf>
    <xf numFmtId="0" fontId="3" fillId="0" borderId="0"/>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5" fillId="6" borderId="14" applyNumberFormat="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67" fillId="15" borderId="0" applyNumberFormat="0" applyBorder="0" applyAlignment="0" applyProtection="0">
      <alignment vertical="center"/>
    </xf>
    <xf numFmtId="0" fontId="33" fillId="0" borderId="13" applyNumberFormat="0" applyFill="0" applyAlignment="0" applyProtection="0">
      <alignment vertical="center"/>
    </xf>
    <xf numFmtId="0" fontId="3" fillId="0" borderId="0"/>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 fillId="0" borderId="0"/>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 fillId="0" borderId="0"/>
    <xf numFmtId="0" fontId="3" fillId="0" borderId="0"/>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63" fillId="0" borderId="0" applyNumberFormat="0" applyFill="0" applyBorder="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1" fillId="11" borderId="0" applyNumberFormat="0" applyBorder="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8" fillId="0" borderId="18" applyNumberFormat="0" applyFill="0" applyAlignment="0" applyProtection="0">
      <alignment vertical="center"/>
    </xf>
    <xf numFmtId="177" fontId="3" fillId="0" borderId="0" applyFont="0" applyFill="0" applyBorder="0" applyAlignment="0" applyProtection="0">
      <alignment vertical="center"/>
    </xf>
    <xf numFmtId="0" fontId="58" fillId="0" borderId="18" applyNumberFormat="0" applyFill="0" applyAlignment="0" applyProtection="0">
      <alignment vertical="center"/>
    </xf>
    <xf numFmtId="177" fontId="3" fillId="0" borderId="0" applyFont="0" applyFill="0" applyBorder="0" applyAlignment="0" applyProtection="0">
      <alignment vertical="center"/>
    </xf>
    <xf numFmtId="0" fontId="58" fillId="0" borderId="18" applyNumberFormat="0" applyFill="0" applyAlignment="0" applyProtection="0">
      <alignment vertical="center"/>
    </xf>
    <xf numFmtId="177" fontId="3" fillId="0" borderId="0" applyFont="0" applyFill="0" applyBorder="0" applyAlignment="0" applyProtection="0">
      <alignment vertical="center"/>
    </xf>
    <xf numFmtId="0" fontId="3" fillId="0" borderId="0"/>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 fillId="0" borderId="0"/>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 fillId="0" borderId="0"/>
    <xf numFmtId="0" fontId="50" fillId="0" borderId="18" applyNumberFormat="0" applyFill="0" applyAlignment="0" applyProtection="0">
      <alignment vertical="center"/>
    </xf>
    <xf numFmtId="0" fontId="50" fillId="0" borderId="18" applyNumberFormat="0" applyFill="0" applyAlignment="0" applyProtection="0">
      <alignment vertical="center"/>
    </xf>
    <xf numFmtId="0" fontId="3" fillId="0" borderId="0"/>
    <xf numFmtId="0" fontId="58" fillId="0" borderId="18" applyNumberFormat="0" applyFill="0" applyAlignment="0" applyProtection="0">
      <alignment vertical="center"/>
    </xf>
    <xf numFmtId="0" fontId="58" fillId="0" borderId="18" applyNumberFormat="0" applyFill="0" applyAlignment="0" applyProtection="0">
      <alignment vertical="center"/>
    </xf>
    <xf numFmtId="0" fontId="58" fillId="0" borderId="18" applyNumberFormat="0" applyFill="0" applyAlignment="0" applyProtection="0">
      <alignment vertical="center"/>
    </xf>
    <xf numFmtId="0" fontId="41" fillId="0" borderId="21" applyNumberFormat="0" applyFill="0" applyAlignment="0" applyProtection="0">
      <alignment vertical="center"/>
    </xf>
    <xf numFmtId="0" fontId="28" fillId="15" borderId="0" applyNumberFormat="0" applyBorder="0" applyAlignment="0" applyProtection="0">
      <alignment vertical="center"/>
    </xf>
    <xf numFmtId="0" fontId="41" fillId="0" borderId="21" applyNumberFormat="0" applyFill="0" applyAlignment="0" applyProtection="0">
      <alignment vertical="center"/>
    </xf>
    <xf numFmtId="0" fontId="49" fillId="0" borderId="0" applyNumberFormat="0" applyFill="0" applyBorder="0" applyAlignment="0" applyProtection="0">
      <alignment vertical="top"/>
      <protection locked="0"/>
    </xf>
    <xf numFmtId="0" fontId="28" fillId="15" borderId="0" applyNumberFormat="0" applyBorder="0" applyAlignment="0" applyProtection="0">
      <alignment vertical="center"/>
    </xf>
    <xf numFmtId="0" fontId="13" fillId="0" borderId="0"/>
    <xf numFmtId="0" fontId="13" fillId="0" borderId="0"/>
    <xf numFmtId="0" fontId="41" fillId="0" borderId="21" applyNumberFormat="0" applyFill="0" applyAlignment="0" applyProtection="0">
      <alignment vertical="center"/>
    </xf>
    <xf numFmtId="0" fontId="49" fillId="0" borderId="0" applyNumberFormat="0" applyFill="0" applyBorder="0" applyAlignment="0" applyProtection="0">
      <alignment vertical="top"/>
      <protection locked="0"/>
    </xf>
    <xf numFmtId="0" fontId="28" fillId="15" borderId="0" applyNumberFormat="0" applyBorder="0" applyAlignment="0" applyProtection="0">
      <alignment vertical="center"/>
    </xf>
    <xf numFmtId="0" fontId="13" fillId="0" borderId="0"/>
    <xf numFmtId="0" fontId="13" fillId="0" borderId="0"/>
    <xf numFmtId="0" fontId="41" fillId="0" borderId="21" applyNumberFormat="0" applyFill="0" applyAlignment="0" applyProtection="0">
      <alignment vertical="center"/>
    </xf>
    <xf numFmtId="0" fontId="28" fillId="15" borderId="0" applyNumberFormat="0" applyBorder="0" applyAlignment="0" applyProtection="0">
      <alignment vertical="center"/>
    </xf>
    <xf numFmtId="0" fontId="56" fillId="0" borderId="23" applyNumberFormat="0" applyFill="0" applyAlignment="0" applyProtection="0">
      <alignment vertical="center"/>
    </xf>
    <xf numFmtId="0" fontId="28" fillId="15" borderId="0" applyNumberFormat="0" applyBorder="0" applyAlignment="0" applyProtection="0">
      <alignment vertical="center"/>
    </xf>
    <xf numFmtId="0" fontId="56" fillId="0" borderId="23" applyNumberFormat="0" applyFill="0" applyAlignment="0" applyProtection="0">
      <alignment vertical="center"/>
    </xf>
    <xf numFmtId="0" fontId="41" fillId="0" borderId="21" applyNumberFormat="0" applyFill="0" applyAlignment="0" applyProtection="0">
      <alignment vertical="center"/>
    </xf>
    <xf numFmtId="0" fontId="28" fillId="15" borderId="0" applyNumberFormat="0" applyBorder="0" applyAlignment="0" applyProtection="0">
      <alignment vertical="center"/>
    </xf>
    <xf numFmtId="0" fontId="56" fillId="0" borderId="23" applyNumberFormat="0" applyFill="0" applyAlignment="0" applyProtection="0">
      <alignment vertical="center"/>
    </xf>
    <xf numFmtId="0" fontId="28" fillId="15" borderId="0" applyNumberFormat="0" applyBorder="0" applyAlignment="0" applyProtection="0">
      <alignment vertical="center"/>
    </xf>
    <xf numFmtId="0" fontId="56" fillId="0" borderId="23" applyNumberFormat="0" applyFill="0" applyAlignment="0" applyProtection="0">
      <alignment vertical="center"/>
    </xf>
    <xf numFmtId="0" fontId="28" fillId="15" borderId="0" applyNumberFormat="0" applyBorder="0" applyAlignment="0" applyProtection="0">
      <alignment vertical="center"/>
    </xf>
    <xf numFmtId="0" fontId="56" fillId="0" borderId="23"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176" fontId="3" fillId="0" borderId="0" applyFont="0" applyFill="0" applyBorder="0" applyAlignment="0" applyProtection="0">
      <alignment vertical="center"/>
    </xf>
    <xf numFmtId="0" fontId="41" fillId="0" borderId="21" applyNumberFormat="0" applyFill="0" applyAlignment="0" applyProtection="0">
      <alignment vertical="center"/>
    </xf>
    <xf numFmtId="0" fontId="3" fillId="0" borderId="0"/>
    <xf numFmtId="0" fontId="56" fillId="0" borderId="23" applyNumberFormat="0" applyFill="0" applyAlignment="0" applyProtection="0">
      <alignment vertical="center"/>
    </xf>
    <xf numFmtId="0" fontId="56" fillId="0" borderId="23" applyNumberFormat="0" applyFill="0" applyAlignment="0" applyProtection="0">
      <alignment vertical="center"/>
    </xf>
    <xf numFmtId="0" fontId="56" fillId="0" borderId="23" applyNumberFormat="0" applyFill="0" applyAlignment="0" applyProtection="0">
      <alignment vertical="center"/>
    </xf>
    <xf numFmtId="0" fontId="57" fillId="0" borderId="2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15" borderId="0" applyNumberFormat="0" applyBorder="0" applyAlignment="0" applyProtection="0">
      <alignment vertical="center"/>
    </xf>
    <xf numFmtId="0" fontId="41" fillId="0" borderId="0" applyNumberFormat="0" applyFill="0" applyBorder="0" applyAlignment="0" applyProtection="0">
      <alignment vertical="center"/>
    </xf>
    <xf numFmtId="0" fontId="3"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 fillId="0" borderId="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0" fontId="3" fillId="0" borderId="0">
      <alignment vertical="center"/>
    </xf>
    <xf numFmtId="0" fontId="6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 fillId="0" borderId="0"/>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 fillId="0" borderId="0">
      <alignment vertical="center"/>
    </xf>
    <xf numFmtId="0" fontId="40" fillId="0" borderId="0" applyNumberFormat="0" applyFill="0" applyBorder="0" applyAlignment="0" applyProtection="0">
      <alignment vertical="center"/>
    </xf>
    <xf numFmtId="0" fontId="3" fillId="0" borderId="0">
      <alignment vertical="center"/>
    </xf>
    <xf numFmtId="0" fontId="6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top"/>
      <protection locked="0"/>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1" fillId="0" borderId="0">
      <alignment vertical="center"/>
    </xf>
    <xf numFmtId="0" fontId="1" fillId="0" borderId="0">
      <alignment vertical="center"/>
    </xf>
    <xf numFmtId="0" fontId="22" fillId="0" borderId="0"/>
    <xf numFmtId="0" fontId="1" fillId="0" borderId="0"/>
    <xf numFmtId="0" fontId="22" fillId="0" borderId="0"/>
    <xf numFmtId="0" fontId="26" fillId="25" borderId="0" applyNumberFormat="0" applyBorder="0" applyAlignment="0" applyProtection="0">
      <alignment vertical="center"/>
    </xf>
    <xf numFmtId="0" fontId="22" fillId="0" borderId="0"/>
    <xf numFmtId="0" fontId="22" fillId="0" borderId="0"/>
    <xf numFmtId="0" fontId="22" fillId="0" borderId="0"/>
    <xf numFmtId="177" fontId="3" fillId="0" borderId="0" applyFont="0" applyFill="0" applyBorder="0" applyAlignment="0" applyProtection="0">
      <alignment vertical="center"/>
    </xf>
    <xf numFmtId="0" fontId="1" fillId="0" borderId="0">
      <alignment vertical="center"/>
    </xf>
    <xf numFmtId="177" fontId="3" fillId="0" borderId="0" applyFont="0" applyFill="0" applyBorder="0" applyAlignment="0" applyProtection="0"/>
    <xf numFmtId="0" fontId="22" fillId="0" borderId="0"/>
    <xf numFmtId="0" fontId="8" fillId="0" borderId="16" applyNumberFormat="0" applyFill="0" applyAlignment="0" applyProtection="0">
      <alignment vertical="center"/>
    </xf>
    <xf numFmtId="177" fontId="3" fillId="0" borderId="0" applyFont="0" applyFill="0" applyBorder="0" applyAlignment="0" applyProtection="0">
      <alignment vertical="center"/>
    </xf>
    <xf numFmtId="0" fontId="53" fillId="0" borderId="0"/>
    <xf numFmtId="0" fontId="46" fillId="0" borderId="0" applyNumberFormat="0" applyFill="0" applyBorder="0" applyAlignment="0" applyProtection="0">
      <alignment vertical="center"/>
    </xf>
    <xf numFmtId="177" fontId="3" fillId="0" borderId="0" applyFont="0" applyFill="0" applyBorder="0" applyAlignment="0" applyProtection="0">
      <alignment vertical="center"/>
    </xf>
    <xf numFmtId="0" fontId="22" fillId="0" borderId="0"/>
    <xf numFmtId="0" fontId="3" fillId="0" borderId="0"/>
    <xf numFmtId="0" fontId="1" fillId="0" borderId="0"/>
    <xf numFmtId="0" fontId="15" fillId="0" borderId="0">
      <alignment vertical="center"/>
    </xf>
    <xf numFmtId="0" fontId="15" fillId="0" borderId="0"/>
    <xf numFmtId="177" fontId="3" fillId="0" borderId="0" applyFont="0" applyFill="0" applyBorder="0" applyAlignment="0" applyProtection="0"/>
    <xf numFmtId="0" fontId="15" fillId="0" borderId="0"/>
    <xf numFmtId="0" fontId="1" fillId="0" borderId="0"/>
    <xf numFmtId="0" fontId="28" fillId="15" borderId="0" applyNumberFormat="0" applyBorder="0" applyAlignment="0" applyProtection="0">
      <alignment vertical="center"/>
    </xf>
    <xf numFmtId="0" fontId="1" fillId="0" borderId="0">
      <alignment vertical="center"/>
    </xf>
    <xf numFmtId="0" fontId="3" fillId="0" borderId="0"/>
    <xf numFmtId="0" fontId="32" fillId="20" borderId="12" applyNumberFormat="0" applyAlignment="0" applyProtection="0">
      <alignment vertical="center"/>
    </xf>
    <xf numFmtId="0" fontId="13" fillId="0" borderId="0"/>
    <xf numFmtId="0" fontId="1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3" fillId="0" borderId="0">
      <alignment vertical="center"/>
    </xf>
    <xf numFmtId="0" fontId="1" fillId="0" borderId="0"/>
    <xf numFmtId="177" fontId="3" fillId="0" borderId="0" applyFont="0" applyFill="0" applyBorder="0" applyAlignment="0" applyProtection="0"/>
    <xf numFmtId="0" fontId="3" fillId="0" borderId="0"/>
    <xf numFmtId="0" fontId="3" fillId="0" borderId="0"/>
    <xf numFmtId="0" fontId="28" fillId="15" borderId="0" applyNumberFormat="0" applyBorder="0" applyAlignment="0" applyProtection="0">
      <alignment vertical="center"/>
    </xf>
    <xf numFmtId="0" fontId="3" fillId="0" borderId="0">
      <alignment vertical="center"/>
    </xf>
    <xf numFmtId="177" fontId="3" fillId="0" borderId="0" applyFont="0" applyFill="0" applyBorder="0" applyAlignment="0" applyProtection="0"/>
    <xf numFmtId="0" fontId="3" fillId="0" borderId="0"/>
    <xf numFmtId="0" fontId="3" fillId="0" borderId="0"/>
    <xf numFmtId="0" fontId="3" fillId="0" borderId="0"/>
    <xf numFmtId="0" fontId="1" fillId="0" borderId="0">
      <alignment vertical="center"/>
    </xf>
    <xf numFmtId="0" fontId="22" fillId="0" borderId="0"/>
    <xf numFmtId="0" fontId="1" fillId="0" borderId="0">
      <alignment vertical="center"/>
    </xf>
    <xf numFmtId="0" fontId="1" fillId="0" borderId="0">
      <alignment vertical="center"/>
    </xf>
    <xf numFmtId="0" fontId="22" fillId="0" borderId="0"/>
    <xf numFmtId="177" fontId="3" fillId="0" borderId="0" applyFont="0" applyFill="0" applyBorder="0" applyAlignment="0" applyProtection="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177" fontId="3" fillId="0" borderId="0" applyFont="0" applyFill="0" applyBorder="0" applyAlignment="0" applyProtection="0"/>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54" fillId="6" borderId="22" applyNumberForma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22" fillId="0" borderId="0"/>
    <xf numFmtId="0" fontId="3" fillId="0" borderId="0"/>
    <xf numFmtId="0" fontId="3" fillId="0" borderId="0"/>
    <xf numFmtId="0" fontId="3" fillId="0" borderId="0"/>
    <xf numFmtId="0" fontId="3" fillId="0" borderId="0"/>
    <xf numFmtId="0" fontId="3" fillId="0" borderId="0">
      <alignment vertical="center"/>
    </xf>
    <xf numFmtId="177"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177" fontId="3" fillId="0" borderId="0" applyFont="0" applyFill="0" applyBorder="0" applyAlignment="0" applyProtection="0"/>
    <xf numFmtId="0" fontId="3" fillId="0" borderId="0">
      <alignment vertical="center"/>
    </xf>
    <xf numFmtId="0" fontId="3" fillId="0" borderId="0"/>
    <xf numFmtId="0" fontId="3" fillId="0" borderId="0"/>
    <xf numFmtId="177" fontId="3" fillId="0" borderId="0" applyFont="0" applyFill="0" applyBorder="0" applyAlignment="0" applyProtection="0"/>
    <xf numFmtId="0" fontId="3" fillId="0" borderId="0">
      <alignment vertical="center"/>
    </xf>
    <xf numFmtId="0" fontId="3" fillId="0" borderId="0"/>
    <xf numFmtId="0" fontId="54" fillId="6" borderId="22" applyNumberFormat="0" applyAlignment="0" applyProtection="0">
      <alignment vertical="center"/>
    </xf>
    <xf numFmtId="0" fontId="3" fillId="0" borderId="0"/>
    <xf numFmtId="177"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xf numFmtId="0" fontId="3" fillId="0" borderId="0"/>
    <xf numFmtId="177" fontId="3" fillId="0" borderId="0" applyFont="0" applyFill="0" applyBorder="0" applyAlignment="0" applyProtection="0">
      <alignment vertical="center"/>
    </xf>
    <xf numFmtId="0" fontId="3" fillId="0" borderId="0"/>
    <xf numFmtId="0" fontId="1" fillId="0" borderId="0"/>
    <xf numFmtId="0" fontId="3" fillId="0" borderId="0"/>
    <xf numFmtId="0" fontId="54" fillId="4" borderId="22"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22" fillId="0" borderId="0"/>
    <xf numFmtId="0" fontId="3" fillId="0" borderId="0"/>
    <xf numFmtId="0" fontId="3" fillId="0" borderId="0">
      <alignment vertical="center"/>
    </xf>
    <xf numFmtId="0" fontId="3" fillId="0" borderId="0"/>
    <xf numFmtId="0" fontId="3" fillId="0" borderId="0"/>
    <xf numFmtId="177" fontId="3" fillId="0" borderId="0" applyFont="0" applyFill="0" applyBorder="0" applyAlignment="0" applyProtection="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8" fillId="0" borderId="16" applyNumberFormat="0" applyFill="0" applyAlignment="0" applyProtection="0">
      <alignment vertical="center"/>
    </xf>
    <xf numFmtId="0" fontId="3" fillId="0" borderId="0"/>
    <xf numFmtId="0" fontId="3" fillId="0" borderId="0"/>
    <xf numFmtId="0" fontId="3"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22"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1" fillId="0" borderId="0"/>
    <xf numFmtId="0" fontId="3" fillId="0" borderId="0"/>
    <xf numFmtId="0" fontId="3" fillId="0" borderId="0">
      <alignment vertical="center"/>
    </xf>
    <xf numFmtId="0" fontId="54" fillId="6" borderId="22" applyNumberFormat="0" applyAlignment="0" applyProtection="0">
      <alignment vertical="center"/>
    </xf>
    <xf numFmtId="0" fontId="3" fillId="0" borderId="0"/>
    <xf numFmtId="0" fontId="3" fillId="0" borderId="0"/>
    <xf numFmtId="0" fontId="3" fillId="0" borderId="0"/>
    <xf numFmtId="0" fontId="1" fillId="0" borderId="0"/>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2" fillId="20" borderId="12" applyNumberFormat="0" applyAlignment="0" applyProtection="0">
      <alignment vertical="center"/>
    </xf>
    <xf numFmtId="183" fontId="9" fillId="0" borderId="2">
      <alignment vertical="center"/>
      <protection locked="0"/>
    </xf>
    <xf numFmtId="0" fontId="1" fillId="0" borderId="0"/>
    <xf numFmtId="0" fontId="32" fillId="20" borderId="12" applyNumberFormat="0" applyAlignment="0" applyProtection="0">
      <alignment vertical="center"/>
    </xf>
    <xf numFmtId="0" fontId="3" fillId="0" borderId="0"/>
    <xf numFmtId="0" fontId="22" fillId="0" borderId="0"/>
    <xf numFmtId="0" fontId="3" fillId="0" borderId="0"/>
    <xf numFmtId="0" fontId="1" fillId="0" borderId="0"/>
    <xf numFmtId="0" fontId="3" fillId="0" borderId="0"/>
    <xf numFmtId="0" fontId="3" fillId="0" borderId="0">
      <alignment vertical="center"/>
    </xf>
    <xf numFmtId="0" fontId="3" fillId="0" borderId="0">
      <alignment vertical="center"/>
    </xf>
    <xf numFmtId="0" fontId="22" fillId="0" borderId="0"/>
    <xf numFmtId="177" fontId="3" fillId="0" borderId="0" applyFont="0" applyFill="0" applyBorder="0" applyAlignment="0" applyProtection="0"/>
    <xf numFmtId="0" fontId="22" fillId="0" borderId="0"/>
    <xf numFmtId="0" fontId="3" fillId="0" borderId="0">
      <alignment vertical="center"/>
    </xf>
    <xf numFmtId="0" fontId="3" fillId="0" borderId="0"/>
    <xf numFmtId="0" fontId="42" fillId="18" borderId="14" applyNumberFormat="0" applyAlignment="0" applyProtection="0">
      <alignment vertical="center"/>
    </xf>
    <xf numFmtId="0" fontId="3" fillId="0" borderId="0">
      <alignment vertical="center"/>
    </xf>
    <xf numFmtId="0" fontId="42" fillId="18" borderId="14" applyNumberFormat="0" applyAlignment="0" applyProtection="0">
      <alignment vertical="center"/>
    </xf>
    <xf numFmtId="0" fontId="22"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2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28" fillId="15" borderId="0" applyNumberFormat="0" applyBorder="0" applyAlignment="0" applyProtection="0">
      <alignment vertical="center"/>
    </xf>
    <xf numFmtId="0" fontId="3" fillId="0" borderId="0">
      <alignment vertical="center"/>
    </xf>
    <xf numFmtId="0" fontId="8" fillId="0" borderId="16" applyNumberFormat="0" applyFill="0" applyAlignment="0" applyProtection="0">
      <alignment vertical="center"/>
    </xf>
    <xf numFmtId="177" fontId="3" fillId="0" borderId="0" applyFont="0" applyFill="0" applyBorder="0" applyAlignment="0" applyProtection="0">
      <alignment vertical="center"/>
    </xf>
    <xf numFmtId="0" fontId="22" fillId="0" borderId="0">
      <alignment vertical="center"/>
    </xf>
    <xf numFmtId="177" fontId="3" fillId="0" borderId="0" applyFont="0" applyFill="0" applyBorder="0" applyAlignment="0" applyProtection="0"/>
    <xf numFmtId="0" fontId="22" fillId="0" borderId="0">
      <alignment vertical="center"/>
    </xf>
    <xf numFmtId="0" fontId="28" fillId="15"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22" fillId="0" borderId="0">
      <alignment vertical="center"/>
    </xf>
    <xf numFmtId="177" fontId="3" fillId="0" borderId="0" applyFont="0" applyFill="0" applyBorder="0" applyAlignment="0" applyProtection="0"/>
    <xf numFmtId="0" fontId="22" fillId="0" borderId="0"/>
    <xf numFmtId="0" fontId="22" fillId="0" borderId="0">
      <alignment vertical="center"/>
    </xf>
    <xf numFmtId="0" fontId="1" fillId="0" borderId="0">
      <alignment vertical="center"/>
    </xf>
    <xf numFmtId="0" fontId="22" fillId="0" borderId="0">
      <alignment vertical="center"/>
    </xf>
    <xf numFmtId="177" fontId="3" fillId="0" borderId="0" applyFont="0" applyFill="0" applyBorder="0" applyAlignment="0" applyProtection="0"/>
    <xf numFmtId="0" fontId="3" fillId="0" borderId="0"/>
    <xf numFmtId="0" fontId="22" fillId="0" borderId="0">
      <alignment vertical="center"/>
    </xf>
    <xf numFmtId="0" fontId="1" fillId="0" borderId="0">
      <alignment vertical="center"/>
    </xf>
    <xf numFmtId="0" fontId="1" fillId="0" borderId="0">
      <alignment vertical="center"/>
    </xf>
    <xf numFmtId="0" fontId="22" fillId="0" borderId="0">
      <alignment vertical="center"/>
    </xf>
    <xf numFmtId="0" fontId="22" fillId="0" borderId="0">
      <alignment vertical="center"/>
    </xf>
    <xf numFmtId="177" fontId="3" fillId="0" borderId="0" applyFont="0" applyFill="0" applyBorder="0" applyAlignment="0" applyProtection="0"/>
    <xf numFmtId="0" fontId="22" fillId="0" borderId="0">
      <alignment vertical="center"/>
    </xf>
    <xf numFmtId="0" fontId="28" fillId="15" borderId="0" applyNumberFormat="0" applyBorder="0" applyAlignment="0" applyProtection="0">
      <alignment vertical="center"/>
    </xf>
    <xf numFmtId="0" fontId="1" fillId="0" borderId="0">
      <alignment vertical="center"/>
    </xf>
    <xf numFmtId="0" fontId="22" fillId="0" borderId="0">
      <alignment vertical="center"/>
    </xf>
    <xf numFmtId="0" fontId="22" fillId="0" borderId="0">
      <alignment vertical="center"/>
    </xf>
    <xf numFmtId="0" fontId="3" fillId="0" borderId="0"/>
    <xf numFmtId="0" fontId="3" fillId="0" borderId="0">
      <alignment vertical="center"/>
    </xf>
    <xf numFmtId="0" fontId="34" fillId="0" borderId="0">
      <alignment vertical="center"/>
    </xf>
    <xf numFmtId="0" fontId="22" fillId="0" borderId="0"/>
    <xf numFmtId="0" fontId="3" fillId="0" borderId="0"/>
    <xf numFmtId="0" fontId="3" fillId="0" borderId="0">
      <alignment vertical="center"/>
    </xf>
    <xf numFmtId="0" fontId="3" fillId="0" borderId="0">
      <alignment vertical="center"/>
    </xf>
    <xf numFmtId="0" fontId="3" fillId="0" borderId="0">
      <alignment vertical="center"/>
    </xf>
    <xf numFmtId="0" fontId="1" fillId="0" borderId="0"/>
    <xf numFmtId="0" fontId="3" fillId="0" borderId="0">
      <alignment vertical="center"/>
    </xf>
    <xf numFmtId="177" fontId="3" fillId="0" borderId="0" applyFont="0" applyFill="0" applyBorder="0" applyAlignment="0" applyProtection="0"/>
    <xf numFmtId="0" fontId="3" fillId="0" borderId="0">
      <alignment vertical="center"/>
    </xf>
    <xf numFmtId="0" fontId="3" fillId="0" borderId="0">
      <alignment vertical="center"/>
    </xf>
    <xf numFmtId="0" fontId="1" fillId="0" borderId="0"/>
    <xf numFmtId="0" fontId="3" fillId="0" borderId="0">
      <alignment vertical="center"/>
    </xf>
    <xf numFmtId="0" fontId="34" fillId="0" borderId="0">
      <alignment vertical="center"/>
    </xf>
    <xf numFmtId="0" fontId="3" fillId="0" borderId="0"/>
    <xf numFmtId="178" fontId="3" fillId="0" borderId="0" applyFont="0" applyFill="0" applyBorder="0" applyAlignment="0" applyProtection="0">
      <alignment vertical="center"/>
    </xf>
    <xf numFmtId="0" fontId="46" fillId="0" borderId="0" applyNumberFormat="0" applyFill="0" applyBorder="0" applyAlignment="0" applyProtection="0">
      <alignment vertical="center"/>
    </xf>
    <xf numFmtId="0" fontId="3" fillId="0" borderId="0">
      <alignment vertical="center"/>
    </xf>
    <xf numFmtId="0" fontId="46" fillId="0" borderId="0" applyNumberFormat="0" applyFill="0" applyBorder="0" applyAlignment="0" applyProtection="0">
      <alignment vertical="center"/>
    </xf>
    <xf numFmtId="0" fontId="3" fillId="0" borderId="0">
      <alignment vertical="center"/>
    </xf>
    <xf numFmtId="0" fontId="46" fillId="0" borderId="0" applyNumberFormat="0" applyFill="0" applyBorder="0" applyAlignment="0" applyProtection="0">
      <alignment vertical="center"/>
    </xf>
    <xf numFmtId="0" fontId="3" fillId="0" borderId="0"/>
    <xf numFmtId="0" fontId="46" fillId="0" borderId="0" applyNumberFormat="0" applyFill="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alignment vertical="center"/>
    </xf>
    <xf numFmtId="0" fontId="34" fillId="0" borderId="0">
      <alignment vertical="center"/>
    </xf>
    <xf numFmtId="0" fontId="3" fillId="0" borderId="0">
      <alignment vertical="center"/>
    </xf>
    <xf numFmtId="0" fontId="22" fillId="0" borderId="0"/>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34" fillId="0" borderId="0"/>
    <xf numFmtId="0" fontId="34" fillId="0" borderId="0"/>
    <xf numFmtId="0" fontId="3" fillId="0" borderId="0"/>
    <xf numFmtId="0" fontId="1" fillId="0" borderId="0">
      <alignment vertical="center"/>
    </xf>
    <xf numFmtId="0" fontId="34"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0" fillId="20" borderId="12" applyNumberFormat="0" applyAlignment="0" applyProtection="0">
      <alignment vertical="center"/>
    </xf>
    <xf numFmtId="0" fontId="3" fillId="0" borderId="0"/>
    <xf numFmtId="0" fontId="26" fillId="7" borderId="0" applyNumberFormat="0" applyBorder="0" applyAlignment="0" applyProtection="0">
      <alignment vertical="center"/>
    </xf>
    <xf numFmtId="0" fontId="30" fillId="20" borderId="12"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1" fillId="0" borderId="0">
      <alignment vertical="center"/>
    </xf>
    <xf numFmtId="0" fontId="22" fillId="0" borderId="0">
      <alignment vertical="center"/>
    </xf>
    <xf numFmtId="0" fontId="22" fillId="0" borderId="0">
      <alignment vertical="center"/>
    </xf>
    <xf numFmtId="0" fontId="1" fillId="0" borderId="0">
      <alignment vertical="center"/>
    </xf>
    <xf numFmtId="0" fontId="1" fillId="0" borderId="0">
      <alignment vertical="center"/>
    </xf>
    <xf numFmtId="0" fontId="22" fillId="0" borderId="0">
      <alignment vertical="center"/>
    </xf>
    <xf numFmtId="0" fontId="1" fillId="0" borderId="0">
      <alignment vertical="center"/>
    </xf>
    <xf numFmtId="0" fontId="22" fillId="0" borderId="0">
      <alignment vertical="center"/>
    </xf>
    <xf numFmtId="177" fontId="3" fillId="0" borderId="0" applyFont="0" applyFill="0" applyBorder="0" applyAlignment="0" applyProtection="0"/>
    <xf numFmtId="0" fontId="3" fillId="0" borderId="0"/>
    <xf numFmtId="0" fontId="3" fillId="0" borderId="0"/>
    <xf numFmtId="0" fontId="3" fillId="0" borderId="0"/>
    <xf numFmtId="0" fontId="3" fillId="0" borderId="0">
      <alignment vertical="center"/>
    </xf>
    <xf numFmtId="0" fontId="3" fillId="0" borderId="0"/>
    <xf numFmtId="177" fontId="3" fillId="0" borderId="0" applyFont="0" applyFill="0" applyBorder="0" applyAlignment="0" applyProtection="0"/>
    <xf numFmtId="0" fontId="3" fillId="0" borderId="0">
      <alignment vertical="center"/>
    </xf>
    <xf numFmtId="0" fontId="3" fillId="0" borderId="0"/>
    <xf numFmtId="0" fontId="28" fillId="15" borderId="0" applyNumberFormat="0" applyBorder="0" applyAlignment="0" applyProtection="0">
      <alignment vertical="center"/>
    </xf>
    <xf numFmtId="43" fontId="3" fillId="0" borderId="0" applyFont="0" applyFill="0" applyBorder="0" applyAlignment="0" applyProtection="0"/>
    <xf numFmtId="0" fontId="3" fillId="0" borderId="0"/>
    <xf numFmtId="43" fontId="3" fillId="0" borderId="0" applyFont="0" applyFill="0" applyBorder="0" applyAlignment="0" applyProtection="0"/>
    <xf numFmtId="0" fontId="22" fillId="0" borderId="0">
      <alignment vertical="center"/>
    </xf>
    <xf numFmtId="0" fontId="49" fillId="0" borderId="0" applyNumberFormat="0" applyFill="0" applyBorder="0" applyAlignment="0" applyProtection="0">
      <alignment vertical="top"/>
      <protection locked="0"/>
    </xf>
    <xf numFmtId="0" fontId="3" fillId="0" borderId="0"/>
    <xf numFmtId="0" fontId="13" fillId="0" borderId="0"/>
    <xf numFmtId="0" fontId="49" fillId="0" borderId="0" applyNumberFormat="0" applyFill="0" applyBorder="0" applyAlignment="0" applyProtection="0">
      <alignment vertical="top"/>
      <protection locked="0"/>
    </xf>
    <xf numFmtId="0" fontId="3" fillId="0" borderId="0"/>
    <xf numFmtId="0" fontId="13" fillId="0" borderId="0"/>
    <xf numFmtId="0" fontId="28" fillId="15" borderId="0" applyNumberFormat="0" applyBorder="0" applyAlignment="0" applyProtection="0">
      <alignment vertical="center"/>
    </xf>
    <xf numFmtId="0" fontId="13" fillId="0" borderId="0"/>
    <xf numFmtId="0" fontId="1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xf numFmtId="0" fontId="3" fillId="0" borderId="0">
      <alignment vertical="center"/>
    </xf>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15" applyNumberFormat="0" applyFill="0" applyAlignment="0" applyProtection="0">
      <alignment vertical="center"/>
    </xf>
    <xf numFmtId="0" fontId="3" fillId="0" borderId="0">
      <alignment vertical="center"/>
    </xf>
    <xf numFmtId="0" fontId="3" fillId="0" borderId="0"/>
    <xf numFmtId="177" fontId="3" fillId="0" borderId="0" applyFont="0" applyFill="0" applyBorder="0" applyAlignment="0" applyProtection="0"/>
    <xf numFmtId="0" fontId="3" fillId="0" borderId="0"/>
    <xf numFmtId="177" fontId="3" fillId="0" borderId="0" applyFont="0" applyFill="0" applyBorder="0" applyAlignment="0" applyProtection="0"/>
    <xf numFmtId="0" fontId="1" fillId="0" borderId="0"/>
    <xf numFmtId="0" fontId="3" fillId="0" borderId="0"/>
    <xf numFmtId="0" fontId="3" fillId="0" borderId="0"/>
    <xf numFmtId="0" fontId="35" fillId="6" borderId="14" applyNumberFormat="0" applyAlignment="0" applyProtection="0">
      <alignment vertical="center"/>
    </xf>
    <xf numFmtId="0" fontId="3" fillId="0" borderId="0">
      <alignment vertical="center"/>
    </xf>
    <xf numFmtId="0" fontId="3" fillId="0" borderId="0">
      <alignment vertical="center"/>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177" fontId="3" fillId="0" borderId="0" applyFont="0" applyFill="0" applyBorder="0" applyAlignment="0" applyProtection="0"/>
    <xf numFmtId="0" fontId="8" fillId="0" borderId="16" applyNumberFormat="0" applyFill="0" applyAlignment="0" applyProtection="0">
      <alignment vertical="center"/>
    </xf>
    <xf numFmtId="0" fontId="8" fillId="0" borderId="16" applyNumberFormat="0" applyFill="0" applyAlignment="0" applyProtection="0">
      <alignment vertical="center"/>
    </xf>
    <xf numFmtId="0" fontId="8" fillId="0" borderId="16" applyNumberFormat="0" applyFill="0" applyAlignment="0" applyProtection="0">
      <alignment vertical="center"/>
    </xf>
    <xf numFmtId="0" fontId="8" fillId="0" borderId="19" applyNumberFormat="0" applyFill="0" applyAlignment="0" applyProtection="0">
      <alignment vertical="center"/>
    </xf>
    <xf numFmtId="0" fontId="8" fillId="0" borderId="19" applyNumberFormat="0" applyFill="0" applyAlignment="0" applyProtection="0">
      <alignment vertical="center"/>
    </xf>
    <xf numFmtId="177" fontId="3" fillId="0" borderId="0" applyFont="0" applyFill="0" applyBorder="0" applyAlignment="0" applyProtection="0">
      <alignment vertical="center"/>
    </xf>
    <xf numFmtId="0" fontId="46" fillId="0" borderId="0" applyNumberFormat="0" applyFill="0" applyBorder="0" applyAlignment="0" applyProtection="0">
      <alignment vertical="center"/>
    </xf>
    <xf numFmtId="0" fontId="8" fillId="0" borderId="19" applyNumberFormat="0" applyFill="0" applyAlignment="0" applyProtection="0">
      <alignment vertical="center"/>
    </xf>
    <xf numFmtId="177" fontId="3" fillId="0" borderId="0" applyFont="0" applyFill="0" applyBorder="0" applyAlignment="0" applyProtection="0">
      <alignment vertical="center"/>
    </xf>
    <xf numFmtId="0" fontId="8" fillId="0" borderId="16" applyNumberFormat="0" applyFill="0" applyAlignment="0" applyProtection="0">
      <alignment vertical="center"/>
    </xf>
    <xf numFmtId="0" fontId="46" fillId="0" borderId="0" applyNumberFormat="0" applyFill="0" applyBorder="0" applyAlignment="0" applyProtection="0">
      <alignment vertical="center"/>
    </xf>
    <xf numFmtId="0" fontId="8" fillId="0" borderId="16" applyNumberFormat="0" applyFill="0" applyAlignment="0" applyProtection="0">
      <alignment vertical="center"/>
    </xf>
    <xf numFmtId="0" fontId="8" fillId="0" borderId="16" applyNumberFormat="0" applyFill="0" applyAlignment="0" applyProtection="0">
      <alignment vertical="center"/>
    </xf>
    <xf numFmtId="0" fontId="8" fillId="0" borderId="16" applyNumberFormat="0" applyFill="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0" fontId="39" fillId="0" borderId="15" applyNumberFormat="0" applyFill="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0" fontId="35" fillId="4" borderId="14" applyNumberFormat="0" applyAlignment="0" applyProtection="0">
      <alignment vertical="center"/>
    </xf>
    <xf numFmtId="177" fontId="3" fillId="0" borderId="0" applyFont="0" applyFill="0" applyBorder="0" applyAlignment="0" applyProtection="0">
      <alignment vertical="center"/>
    </xf>
    <xf numFmtId="0" fontId="30" fillId="20" borderId="12" applyNumberFormat="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0" fontId="42" fillId="18" borderId="14" applyNumberFormat="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0" fontId="42" fillId="18" borderId="14" applyNumberFormat="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0" fontId="3" fillId="17" borderId="17" applyNumberFormat="0" applyFont="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0" applyFont="0" applyFill="0" applyBorder="0" applyAlignment="0" applyProtection="0"/>
    <xf numFmtId="0" fontId="35" fillId="4"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6"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4" borderId="14" applyNumberFormat="0" applyAlignment="0" applyProtection="0">
      <alignment vertical="center"/>
    </xf>
    <xf numFmtId="0" fontId="35" fillId="6" borderId="14" applyNumberFormat="0" applyAlignment="0" applyProtection="0">
      <alignment vertical="center"/>
    </xf>
    <xf numFmtId="0" fontId="35" fillId="4"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4" borderId="14" applyNumberFormat="0" applyAlignment="0" applyProtection="0">
      <alignment vertical="center"/>
    </xf>
    <xf numFmtId="0" fontId="32" fillId="20" borderId="12" applyNumberFormat="0" applyAlignment="0" applyProtection="0">
      <alignment vertical="center"/>
    </xf>
    <xf numFmtId="0" fontId="32" fillId="20" borderId="12" applyNumberFormat="0" applyAlignment="0" applyProtection="0">
      <alignment vertical="center"/>
    </xf>
    <xf numFmtId="0" fontId="32"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0" fontId="30" fillId="20" borderId="12" applyNumberFormat="0" applyAlignment="0" applyProtection="0">
      <alignment vertical="center"/>
    </xf>
    <xf numFmtId="43" fontId="3" fillId="0" borderId="0" applyFont="0" applyFill="0" applyBorder="0" applyAlignment="0" applyProtection="0">
      <alignment vertical="center"/>
    </xf>
    <xf numFmtId="0" fontId="30" fillId="20" borderId="12" applyNumberFormat="0" applyAlignment="0" applyProtection="0">
      <alignment vertical="center"/>
    </xf>
    <xf numFmtId="0" fontId="32" fillId="20" borderId="12" applyNumberFormat="0" applyAlignment="0" applyProtection="0">
      <alignment vertical="center"/>
    </xf>
    <xf numFmtId="0" fontId="32" fillId="20" borderId="12"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15" applyNumberFormat="0" applyFill="0" applyAlignment="0" applyProtection="0">
      <alignment vertical="center"/>
    </xf>
    <xf numFmtId="0" fontId="39" fillId="0" borderId="15" applyNumberFormat="0" applyFill="0" applyAlignment="0" applyProtection="0">
      <alignment vertical="center"/>
    </xf>
    <xf numFmtId="0" fontId="68" fillId="0" borderId="0">
      <alignment vertical="center"/>
    </xf>
    <xf numFmtId="0"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1"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0" fontId="26" fillId="23" borderId="0" applyNumberFormat="0" applyBorder="0" applyAlignment="0" applyProtection="0">
      <alignment vertical="center"/>
    </xf>
    <xf numFmtId="43" fontId="3" fillId="0" borderId="0" applyFont="0" applyFill="0" applyBorder="0" applyAlignment="0" applyProtection="0"/>
    <xf numFmtId="0" fontId="26" fillId="10" borderId="0" applyNumberFormat="0" applyBorder="0" applyAlignment="0" applyProtection="0">
      <alignment vertical="center"/>
    </xf>
    <xf numFmtId="43" fontId="3" fillId="0" borderId="0" applyFont="0" applyFill="0" applyBorder="0" applyAlignment="0" applyProtection="0"/>
    <xf numFmtId="0" fontId="26" fillId="7"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1"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27" fillId="23" borderId="0" applyNumberFormat="0" applyBorder="0" applyAlignment="0" applyProtection="0">
      <alignment vertical="center"/>
    </xf>
    <xf numFmtId="43" fontId="3" fillId="0" borderId="0" applyFont="0" applyFill="0" applyBorder="0" applyAlignment="0" applyProtection="0">
      <alignment vertical="center"/>
    </xf>
    <xf numFmtId="0" fontId="27" fillId="23" borderId="0" applyNumberFormat="0" applyBorder="0" applyAlignment="0" applyProtection="0">
      <alignment vertical="center"/>
    </xf>
    <xf numFmtId="43" fontId="3" fillId="0" borderId="0" applyFont="0" applyFill="0" applyBorder="0" applyAlignment="0" applyProtection="0"/>
    <xf numFmtId="0" fontId="26" fillId="23" borderId="0" applyNumberFormat="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0" fontId="27" fillId="23" borderId="0" applyNumberFormat="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0" fontId="26" fillId="23" borderId="0" applyNumberFormat="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27" fillId="24"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0" fontId="26" fillId="10"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0" fontId="54" fillId="4" borderId="22" applyNumberFormat="0" applyAlignment="0" applyProtection="0">
      <alignment vertical="center"/>
    </xf>
    <xf numFmtId="43" fontId="3" fillId="0" borderId="0" applyFont="0" applyFill="0" applyBorder="0" applyAlignment="0" applyProtection="0">
      <alignment vertical="center"/>
    </xf>
    <xf numFmtId="0" fontId="54" fillId="4" borderId="22" applyNumberFormat="0" applyAlignment="0" applyProtection="0">
      <alignment vertical="center"/>
    </xf>
    <xf numFmtId="0" fontId="27" fillId="7" borderId="0" applyNumberFormat="0" applyBorder="0" applyAlignment="0" applyProtection="0">
      <alignment vertical="center"/>
    </xf>
    <xf numFmtId="43" fontId="3" fillId="0" borderId="0" applyFont="0" applyFill="0" applyBorder="0" applyAlignment="0" applyProtection="0"/>
    <xf numFmtId="0" fontId="54" fillId="4" borderId="22" applyNumberFormat="0" applyAlignment="0" applyProtection="0">
      <alignment vertical="center"/>
    </xf>
    <xf numFmtId="43" fontId="3" fillId="0" borderId="0" applyFont="0" applyFill="0" applyBorder="0" applyAlignment="0" applyProtection="0">
      <alignment vertical="center"/>
    </xf>
    <xf numFmtId="0" fontId="54" fillId="4" borderId="22" applyNumberFormat="0" applyAlignment="0" applyProtection="0">
      <alignment vertical="center"/>
    </xf>
    <xf numFmtId="0" fontId="26" fillId="7" borderId="0" applyNumberFormat="0" applyBorder="0" applyAlignment="0" applyProtection="0">
      <alignment vertical="center"/>
    </xf>
    <xf numFmtId="43" fontId="3" fillId="0" borderId="0" applyFont="0" applyFill="0" applyBorder="0" applyAlignment="0" applyProtection="0"/>
    <xf numFmtId="0" fontId="54" fillId="6" borderId="22" applyNumberFormat="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0" fontId="54" fillId="4" borderId="22" applyNumberFormat="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27" fillId="26"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0" fontId="26" fillId="26"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0" fontId="3" fillId="17" borderId="17" applyNumberFormat="0" applyFont="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0" fontId="43" fillId="8" borderId="0" applyNumberFormat="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69" fillId="0" borderId="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6" fillId="22" borderId="0" applyNumberFormat="0" applyBorder="0" applyAlignment="0" applyProtection="0">
      <alignment vertical="center"/>
    </xf>
    <xf numFmtId="0" fontId="27"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6" fillId="22"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6" fillId="10" borderId="0" applyNumberFormat="0" applyBorder="0" applyAlignment="0" applyProtection="0">
      <alignment vertical="center"/>
    </xf>
    <xf numFmtId="0" fontId="27" fillId="24"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6" fillId="10" borderId="0" applyNumberFormat="0" applyBorder="0" applyAlignment="0" applyProtection="0">
      <alignment vertical="center"/>
    </xf>
    <xf numFmtId="0" fontId="27" fillId="2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54" fillId="4" borderId="22" applyNumberFormat="0" applyAlignment="0" applyProtection="0">
      <alignment vertical="center"/>
    </xf>
    <xf numFmtId="0" fontId="27" fillId="7" borderId="0" applyNumberFormat="0" applyBorder="0" applyAlignment="0" applyProtection="0">
      <alignment vertical="center"/>
    </xf>
    <xf numFmtId="0" fontId="54" fillId="4" borderId="22" applyNumberFormat="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6" fillId="7" borderId="0" applyNumberFormat="0" applyBorder="0" applyAlignment="0" applyProtection="0">
      <alignment vertical="center"/>
    </xf>
    <xf numFmtId="0" fontId="27" fillId="7"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6"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6" fillId="26" borderId="0" applyNumberFormat="0" applyBorder="0" applyAlignment="0" applyProtection="0">
      <alignment vertical="center"/>
    </xf>
    <xf numFmtId="0" fontId="27"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6" fillId="26" borderId="0" applyNumberFormat="0" applyBorder="0" applyAlignment="0" applyProtection="0">
      <alignment vertical="center"/>
    </xf>
    <xf numFmtId="0" fontId="27" fillId="26"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4" borderId="22" applyNumberFormat="0" applyAlignment="0" applyProtection="0">
      <alignment vertical="center"/>
    </xf>
    <xf numFmtId="0" fontId="54" fillId="6" borderId="22" applyNumberFormat="0" applyAlignment="0" applyProtection="0">
      <alignment vertical="center"/>
    </xf>
    <xf numFmtId="0" fontId="54" fillId="4"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54" fillId="6" borderId="22"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3" fillId="17" borderId="17" applyNumberFormat="0" applyFon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0" fontId="3" fillId="17" borderId="17" applyNumberFormat="0" applyFont="0" applyAlignment="0" applyProtection="0">
      <alignment vertical="center"/>
    </xf>
    <xf numFmtId="0" fontId="42" fillId="18" borderId="14" applyNumberFormat="0" applyAlignment="0" applyProtection="0">
      <alignment vertical="center"/>
    </xf>
    <xf numFmtId="0" fontId="42" fillId="18" borderId="14" applyNumberFormat="0" applyAlignment="0" applyProtection="0">
      <alignment vertical="center"/>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0" fontId="70" fillId="0" borderId="0">
      <alignment vertical="center"/>
    </xf>
    <xf numFmtId="0" fontId="70" fillId="0" borderId="0"/>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183" fontId="9" fillId="0" borderId="2">
      <alignment vertical="center"/>
      <protection locked="0"/>
    </xf>
    <xf numFmtId="0" fontId="13" fillId="0" borderId="0"/>
    <xf numFmtId="0" fontId="26" fillId="25" borderId="0" applyNumberFormat="0" applyBorder="0" applyAlignment="0" applyProtection="0">
      <alignment vertical="center"/>
    </xf>
    <xf numFmtId="0" fontId="26" fillId="7" borderId="0" applyNumberFormat="0" applyBorder="0" applyAlignment="0" applyProtection="0">
      <alignment vertical="center"/>
    </xf>
    <xf numFmtId="0" fontId="26" fillId="22" borderId="0" applyNumberFormat="0" applyBorder="0" applyAlignment="0" applyProtection="0">
      <alignment vertical="center"/>
    </xf>
    <xf numFmtId="0" fontId="26" fillId="26" borderId="0" applyNumberFormat="0" applyBorder="0" applyAlignment="0" applyProtection="0">
      <alignment vertical="center"/>
    </xf>
    <xf numFmtId="0" fontId="26" fillId="23" borderId="0" applyNumberFormat="0" applyBorder="0" applyAlignment="0" applyProtection="0">
      <alignment vertical="center"/>
    </xf>
    <xf numFmtId="0" fontId="26" fillId="2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7"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3" borderId="0" applyNumberFormat="0" applyBorder="0" applyAlignment="0" applyProtection="0">
      <alignment vertical="center"/>
    </xf>
    <xf numFmtId="43" fontId="1" fillId="0" borderId="0" applyFont="0" applyFill="0" applyBorder="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1" fillId="17" borderId="17" applyNumberFormat="0" applyFont="0" applyAlignment="0" applyProtection="0">
      <alignment vertical="center"/>
    </xf>
    <xf numFmtId="0" fontId="3" fillId="17" borderId="17" applyNumberFormat="0" applyFont="0" applyAlignment="0" applyProtection="0">
      <alignment vertical="center"/>
    </xf>
    <xf numFmtId="0" fontId="1" fillId="17" borderId="17" applyNumberFormat="0" applyFont="0" applyAlignment="0" applyProtection="0">
      <alignment vertical="center"/>
    </xf>
    <xf numFmtId="0" fontId="3" fillId="17" borderId="17" applyNumberFormat="0" applyFont="0" applyAlignment="0" applyProtection="0">
      <alignment vertical="center"/>
    </xf>
    <xf numFmtId="0" fontId="1"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1"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1"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3" fillId="17" borderId="17" applyNumberFormat="0" applyFont="0" applyAlignment="0" applyProtection="0">
      <alignment vertical="center"/>
    </xf>
    <xf numFmtId="0" fontId="1" fillId="17" borderId="17" applyNumberFormat="0" applyFont="0" applyAlignment="0" applyProtection="0">
      <alignment vertical="center"/>
    </xf>
  </cellStyleXfs>
  <cellXfs count="246">
    <xf numFmtId="0" fontId="0" fillId="0" borderId="0" xfId="0">
      <alignment vertical="center"/>
    </xf>
    <xf numFmtId="0" fontId="1" fillId="2" borderId="0" xfId="0" applyFont="1" applyFill="1" applyAlignment="1">
      <alignment vertical="center" wrapText="1"/>
    </xf>
    <xf numFmtId="0" fontId="2" fillId="0" borderId="0" xfId="3832" applyFont="1" applyAlignment="1">
      <alignment vertical="center" wrapText="1"/>
    </xf>
    <xf numFmtId="0" fontId="3" fillId="0" borderId="0" xfId="3832" applyAlignment="1">
      <alignment vertical="center"/>
    </xf>
    <xf numFmtId="0" fontId="0" fillId="0" borderId="0" xfId="0" applyAlignment="1">
      <alignment vertical="center"/>
    </xf>
    <xf numFmtId="0" fontId="5" fillId="0" borderId="0" xfId="0" applyFont="1" applyAlignment="1">
      <alignment vertical="center" wrapText="1"/>
    </xf>
    <xf numFmtId="0" fontId="0" fillId="0" borderId="0" xfId="0" applyAlignment="1">
      <alignment vertical="center" wrapText="1"/>
    </xf>
    <xf numFmtId="0" fontId="0" fillId="0" borderId="0" xfId="0" applyAlignment="1"/>
    <xf numFmtId="0" fontId="8" fillId="0" borderId="2" xfId="0" applyFont="1" applyBorder="1" applyAlignment="1">
      <alignment horizontal="center" vertical="center" wrapText="1"/>
    </xf>
    <xf numFmtId="0" fontId="3" fillId="0" borderId="2" xfId="0" applyFont="1" applyBorder="1" applyAlignment="1"/>
    <xf numFmtId="0" fontId="9" fillId="0" borderId="0" xfId="0" applyFont="1" applyAlignment="1">
      <alignment horizontal="right"/>
    </xf>
    <xf numFmtId="0" fontId="0" fillId="2" borderId="0" xfId="0" applyFill="1" applyAlignment="1">
      <alignment vertical="center"/>
    </xf>
    <xf numFmtId="0" fontId="0" fillId="2" borderId="0" xfId="3814" applyFont="1" applyFill="1" applyAlignment="1">
      <alignment vertical="center"/>
    </xf>
    <xf numFmtId="0" fontId="10" fillId="2" borderId="0" xfId="3814" applyFont="1" applyFill="1" applyBorder="1" applyAlignment="1">
      <alignment vertical="center"/>
    </xf>
    <xf numFmtId="0" fontId="9" fillId="2" borderId="0" xfId="3814" applyFont="1" applyFill="1" applyAlignment="1">
      <alignment horizontal="right" vertical="center"/>
    </xf>
    <xf numFmtId="0" fontId="11" fillId="2" borderId="2" xfId="3814" applyFont="1" applyFill="1" applyBorder="1" applyAlignment="1">
      <alignment horizontal="center" vertical="center"/>
    </xf>
    <xf numFmtId="43" fontId="11" fillId="2" borderId="2" xfId="20" applyFont="1" applyFill="1" applyBorder="1" applyAlignment="1">
      <alignment horizontal="center" vertical="center"/>
    </xf>
    <xf numFmtId="0" fontId="9" fillId="2" borderId="2" xfId="3814" applyFont="1" applyFill="1" applyBorder="1" applyAlignment="1">
      <alignment vertical="center"/>
    </xf>
    <xf numFmtId="0" fontId="9" fillId="2" borderId="2" xfId="3814" applyFont="1" applyFill="1" applyBorder="1" applyAlignment="1">
      <alignment horizontal="left" vertical="center" wrapText="1"/>
    </xf>
    <xf numFmtId="0" fontId="12" fillId="2" borderId="0" xfId="0" applyFont="1" applyFill="1" applyAlignment="1">
      <alignment vertical="center"/>
    </xf>
    <xf numFmtId="43" fontId="0" fillId="2" borderId="0" xfId="0" applyNumberFormat="1" applyFill="1" applyAlignment="1">
      <alignment vertical="center"/>
    </xf>
    <xf numFmtId="0" fontId="0" fillId="2" borderId="0" xfId="3251" applyFont="1" applyFill="1"/>
    <xf numFmtId="0" fontId="13" fillId="2" borderId="0" xfId="3251" applyFill="1"/>
    <xf numFmtId="43" fontId="13" fillId="2" borderId="0" xfId="3251" applyNumberFormat="1" applyFill="1"/>
    <xf numFmtId="0" fontId="13" fillId="2" borderId="0" xfId="3251" applyFill="1" applyAlignment="1">
      <alignment vertical="center"/>
    </xf>
    <xf numFmtId="0" fontId="8" fillId="2" borderId="2" xfId="3384" applyFont="1" applyFill="1" applyBorder="1" applyAlignment="1">
      <alignment horizontal="center" vertical="center" wrapText="1"/>
    </xf>
    <xf numFmtId="0" fontId="8" fillId="2" borderId="2" xfId="3384" applyFont="1" applyFill="1" applyBorder="1" applyAlignment="1">
      <alignment horizontal="center" vertical="center"/>
    </xf>
    <xf numFmtId="43" fontId="11" fillId="2" borderId="2" xfId="3446" applyNumberFormat="1" applyFont="1" applyFill="1" applyBorder="1" applyAlignment="1">
      <alignment horizontal="center" vertical="center"/>
    </xf>
    <xf numFmtId="49" fontId="11" fillId="2" borderId="2" xfId="2110" applyNumberFormat="1" applyFont="1" applyFill="1" applyBorder="1" applyAlignment="1">
      <alignment vertical="center"/>
    </xf>
    <xf numFmtId="43" fontId="8" fillId="2" borderId="2" xfId="3384" applyNumberFormat="1" applyFont="1" applyFill="1" applyBorder="1" applyAlignment="1">
      <alignment horizontal="center" vertical="center"/>
    </xf>
    <xf numFmtId="49" fontId="9" fillId="2" borderId="2" xfId="2110" applyNumberFormat="1" applyFont="1" applyFill="1" applyBorder="1" applyAlignment="1">
      <alignment vertical="center"/>
    </xf>
    <xf numFmtId="49" fontId="9" fillId="2" borderId="2" xfId="2110" applyNumberFormat="1" applyFont="1" applyFill="1" applyBorder="1" applyAlignment="1">
      <alignment vertical="center" wrapText="1"/>
    </xf>
    <xf numFmtId="43" fontId="1" fillId="2" borderId="2" xfId="3384" applyNumberFormat="1" applyFont="1" applyFill="1" applyBorder="1" applyAlignment="1">
      <alignment horizontal="right" vertical="center" shrinkToFit="1"/>
    </xf>
    <xf numFmtId="43" fontId="11" fillId="2" borderId="2" xfId="2110" applyNumberFormat="1" applyFont="1" applyFill="1" applyBorder="1" applyAlignment="1">
      <alignment vertical="center"/>
    </xf>
    <xf numFmtId="43" fontId="9" fillId="2" borderId="2" xfId="2110" applyNumberFormat="1" applyFont="1" applyFill="1" applyBorder="1" applyAlignment="1">
      <alignment vertical="center"/>
    </xf>
    <xf numFmtId="0" fontId="15" fillId="2" borderId="0" xfId="0" applyFont="1" applyFill="1" applyAlignment="1">
      <alignment vertical="center"/>
    </xf>
    <xf numFmtId="0" fontId="0" fillId="2" borderId="0" xfId="0" applyFill="1" applyBorder="1" applyAlignment="1">
      <alignment horizontal="left" vertical="center"/>
    </xf>
    <xf numFmtId="0" fontId="0" fillId="2" borderId="0" xfId="0" applyFill="1" applyAlignment="1"/>
    <xf numFmtId="0" fontId="16" fillId="2" borderId="0" xfId="0" applyFont="1" applyFill="1" applyBorder="1" applyAlignment="1">
      <alignment horizontal="left" vertical="center"/>
    </xf>
    <xf numFmtId="0" fontId="15" fillId="2" borderId="0" xfId="0" applyFont="1" applyFill="1" applyAlignment="1">
      <alignment horizontal="right"/>
    </xf>
    <xf numFmtId="0" fontId="16" fillId="2" borderId="0" xfId="0" applyFont="1" applyFill="1" applyBorder="1" applyAlignment="1">
      <alignment horizontal="right"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43" fontId="8" fillId="2" borderId="2" xfId="0" applyNumberFormat="1" applyFont="1" applyFill="1" applyBorder="1" applyAlignment="1">
      <alignment horizontal="center" vertical="center"/>
    </xf>
    <xf numFmtId="0" fontId="15" fillId="2" borderId="10" xfId="2114" applyFont="1" applyFill="1" applyBorder="1" applyAlignment="1">
      <alignment horizontal="left" vertical="center" wrapText="1"/>
    </xf>
    <xf numFmtId="0" fontId="15" fillId="2" borderId="11" xfId="2114" applyFont="1" applyFill="1" applyBorder="1" applyAlignment="1">
      <alignment horizontal="left" vertical="center" wrapText="1"/>
    </xf>
    <xf numFmtId="0" fontId="9" fillId="0" borderId="0" xfId="0" applyFont="1" applyAlignment="1">
      <alignment vertical="center"/>
    </xf>
    <xf numFmtId="0" fontId="9" fillId="2" borderId="0" xfId="0" applyFont="1" applyFill="1" applyAlignment="1">
      <alignment vertical="center"/>
    </xf>
    <xf numFmtId="0" fontId="0" fillId="0" borderId="0" xfId="3681" applyFont="1"/>
    <xf numFmtId="0" fontId="17" fillId="0" borderId="0" xfId="2271" applyFont="1" applyAlignment="1">
      <alignment vertical="center"/>
    </xf>
    <xf numFmtId="0" fontId="0" fillId="0" borderId="0" xfId="2271" applyFont="1" applyBorder="1" applyAlignment="1">
      <alignment vertical="center"/>
    </xf>
    <xf numFmtId="0" fontId="9" fillId="0" borderId="0" xfId="2271" applyFont="1" applyBorder="1" applyAlignment="1">
      <alignment horizontal="right" vertical="center"/>
    </xf>
    <xf numFmtId="0" fontId="11" fillId="0" borderId="2" xfId="2271" applyFont="1" applyBorder="1" applyAlignment="1">
      <alignment horizontal="center" vertical="center"/>
    </xf>
    <xf numFmtId="0" fontId="9" fillId="0" borderId="2" xfId="1685" applyFont="1" applyBorder="1" applyAlignment="1">
      <alignment horizontal="center" vertical="center"/>
    </xf>
    <xf numFmtId="0" fontId="9" fillId="0" borderId="2" xfId="3681" applyFont="1" applyBorder="1" applyAlignment="1">
      <alignment horizontal="center"/>
    </xf>
    <xf numFmtId="49" fontId="9" fillId="2" borderId="2" xfId="1685" applyNumberFormat="1" applyFont="1" applyFill="1" applyBorder="1" applyAlignment="1">
      <alignment horizontal="left" vertical="center"/>
    </xf>
    <xf numFmtId="191" fontId="9" fillId="2" borderId="2" xfId="1685" applyNumberFormat="1" applyFont="1" applyFill="1" applyBorder="1" applyAlignment="1">
      <alignment horizontal="left" vertical="center" wrapText="1"/>
    </xf>
    <xf numFmtId="43" fontId="9" fillId="2" borderId="2" xfId="20" applyFont="1" applyFill="1" applyBorder="1" applyAlignment="1">
      <alignment vertical="center"/>
    </xf>
    <xf numFmtId="43" fontId="9" fillId="2" borderId="2" xfId="20" applyFont="1" applyFill="1" applyBorder="1" applyAlignment="1"/>
    <xf numFmtId="49" fontId="9" fillId="0" borderId="2" xfId="1685" applyNumberFormat="1" applyFont="1" applyFill="1" applyBorder="1" applyAlignment="1">
      <alignment horizontal="left" vertical="center"/>
    </xf>
    <xf numFmtId="191" fontId="9" fillId="0" borderId="2" xfId="1685" applyNumberFormat="1" applyFont="1" applyFill="1" applyBorder="1" applyAlignment="1">
      <alignment horizontal="left" vertical="center"/>
    </xf>
    <xf numFmtId="0" fontId="9" fillId="0" borderId="2" xfId="3758" applyFont="1" applyBorder="1"/>
    <xf numFmtId="0" fontId="9" fillId="0" borderId="2" xfId="1685" applyFont="1" applyBorder="1"/>
    <xf numFmtId="0" fontId="9" fillId="0" borderId="0" xfId="0" applyFont="1">
      <alignment vertical="center"/>
    </xf>
    <xf numFmtId="0" fontId="9" fillId="0" borderId="2" xfId="1685" applyFont="1" applyBorder="1" applyAlignment="1">
      <alignment horizontal="left" vertical="center"/>
    </xf>
    <xf numFmtId="0" fontId="9" fillId="0" borderId="2" xfId="1685" applyFont="1" applyBorder="1" applyAlignment="1">
      <alignment vertical="center"/>
    </xf>
    <xf numFmtId="0" fontId="9" fillId="0" borderId="2" xfId="0" applyFont="1" applyBorder="1" applyAlignment="1">
      <alignment vertical="center"/>
    </xf>
    <xf numFmtId="0" fontId="9" fillId="2" borderId="2" xfId="3758" applyFont="1" applyFill="1" applyBorder="1"/>
    <xf numFmtId="43" fontId="9" fillId="0" borderId="2" xfId="3758" applyNumberFormat="1" applyFont="1" applyBorder="1"/>
    <xf numFmtId="0" fontId="9" fillId="2" borderId="0" xfId="0" applyFont="1" applyFill="1" applyAlignment="1">
      <alignment horizontal="center" vertical="center"/>
    </xf>
    <xf numFmtId="0" fontId="0" fillId="2" borderId="0" xfId="0" applyFill="1">
      <alignment vertical="center"/>
    </xf>
    <xf numFmtId="0" fontId="0" fillId="2" borderId="0" xfId="3448" applyFont="1" applyFill="1"/>
    <xf numFmtId="0" fontId="15" fillId="2" borderId="0" xfId="3448" applyFont="1" applyFill="1" applyAlignment="1">
      <alignment horizontal="right" vertical="center"/>
    </xf>
    <xf numFmtId="0" fontId="11" fillId="2" borderId="2" xfId="3448" applyFont="1" applyFill="1" applyBorder="1" applyAlignment="1">
      <alignment horizontal="centerContinuous" vertical="center"/>
    </xf>
    <xf numFmtId="0" fontId="11" fillId="2" borderId="2" xfId="3448" applyFont="1" applyFill="1" applyBorder="1" applyAlignment="1">
      <alignment horizontal="center" vertical="center"/>
    </xf>
    <xf numFmtId="0" fontId="9" fillId="2" borderId="2" xfId="3448" applyFont="1" applyFill="1" applyBorder="1" applyAlignment="1">
      <alignment vertical="center"/>
    </xf>
    <xf numFmtId="0" fontId="9" fillId="2" borderId="2" xfId="3448" applyFont="1" applyFill="1" applyBorder="1" applyAlignment="1">
      <alignment horizontal="center" vertical="center"/>
    </xf>
    <xf numFmtId="43" fontId="9" fillId="2" borderId="2" xfId="20" applyFont="1" applyFill="1" applyBorder="1" applyAlignment="1">
      <alignment horizontal="center" vertical="center"/>
    </xf>
    <xf numFmtId="0" fontId="5" fillId="2" borderId="0" xfId="0" applyFont="1" applyFill="1" applyAlignment="1">
      <alignment vertical="center"/>
    </xf>
    <xf numFmtId="0" fontId="20" fillId="2" borderId="0" xfId="0" applyFont="1" applyFill="1" applyAlignment="1">
      <alignment vertical="center"/>
    </xf>
    <xf numFmtId="0" fontId="5" fillId="2" borderId="0" xfId="0" applyFont="1" applyFill="1">
      <alignment vertical="center"/>
    </xf>
    <xf numFmtId="0" fontId="1" fillId="2" borderId="2" xfId="0" applyFont="1" applyFill="1" applyBorder="1" applyAlignment="1">
      <alignment horizontal="center" vertical="center"/>
    </xf>
    <xf numFmtId="49" fontId="9" fillId="2" borderId="2" xfId="3442" applyNumberFormat="1" applyFont="1" applyFill="1" applyBorder="1" applyAlignment="1">
      <alignment vertical="center" wrapText="1"/>
    </xf>
    <xf numFmtId="0" fontId="9" fillId="2" borderId="2" xfId="0" applyNumberFormat="1" applyFont="1" applyFill="1" applyBorder="1" applyAlignment="1">
      <alignment vertical="center" wrapText="1"/>
    </xf>
    <xf numFmtId="180" fontId="9" fillId="2" borderId="2" xfId="0" applyNumberFormat="1" applyFont="1" applyFill="1" applyBorder="1" applyAlignment="1">
      <alignment vertical="center" wrapText="1"/>
    </xf>
    <xf numFmtId="49" fontId="9" fillId="2" borderId="2" xfId="3442"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180" fontId="9" fillId="2" borderId="2" xfId="0" applyNumberFormat="1" applyFont="1" applyFill="1" applyBorder="1" applyAlignment="1">
      <alignment horizontal="right" vertical="center" wrapText="1"/>
    </xf>
    <xf numFmtId="0" fontId="9" fillId="2" borderId="2" xfId="0" applyFont="1" applyFill="1" applyBorder="1" applyAlignment="1">
      <alignment vertical="center"/>
    </xf>
    <xf numFmtId="0" fontId="0" fillId="2" borderId="2" xfId="0" applyFill="1" applyBorder="1" applyAlignment="1">
      <alignment vertical="center"/>
    </xf>
    <xf numFmtId="0" fontId="8" fillId="2" borderId="2" xfId="0" applyFont="1" applyFill="1" applyBorder="1" applyAlignment="1">
      <alignment horizontal="centerContinuous" vertical="center" wrapText="1"/>
    </xf>
    <xf numFmtId="4" fontId="9" fillId="2" borderId="2" xfId="0" applyNumberFormat="1" applyFont="1" applyFill="1" applyBorder="1" applyAlignment="1">
      <alignment vertical="center" wrapText="1"/>
    </xf>
    <xf numFmtId="4" fontId="1" fillId="2" borderId="2" xfId="0" applyNumberFormat="1" applyFont="1" applyFill="1" applyBorder="1" applyAlignment="1">
      <alignment vertical="center" wrapText="1"/>
    </xf>
    <xf numFmtId="0" fontId="0" fillId="2" borderId="0" xfId="0" applyFill="1" applyAlignment="1">
      <alignment horizontal="center" vertical="center"/>
    </xf>
    <xf numFmtId="0" fontId="0" fillId="2" borderId="0" xfId="3442" applyFont="1" applyFill="1"/>
    <xf numFmtId="0" fontId="15" fillId="2" borderId="0" xfId="3442" applyFont="1" applyFill="1"/>
    <xf numFmtId="49" fontId="15" fillId="2" borderId="0" xfId="3442" applyNumberFormat="1" applyFont="1" applyFill="1" applyAlignment="1" applyProtection="1">
      <alignment horizontal="center" vertical="center"/>
    </xf>
    <xf numFmtId="0" fontId="15" fillId="2" borderId="0" xfId="3442" applyFont="1" applyFill="1" applyAlignment="1">
      <alignment horizontal="center" vertical="center" wrapText="1"/>
    </xf>
    <xf numFmtId="189" fontId="15" fillId="2" borderId="0" xfId="3442" applyNumberFormat="1" applyFont="1" applyFill="1" applyAlignment="1">
      <alignment horizontal="center" vertical="center"/>
    </xf>
    <xf numFmtId="0" fontId="15" fillId="2" borderId="0" xfId="3442" applyFont="1" applyFill="1" applyAlignment="1">
      <alignment horizontal="center" vertical="center"/>
    </xf>
    <xf numFmtId="49" fontId="21" fillId="2" borderId="0" xfId="3442" applyNumberFormat="1" applyFont="1" applyFill="1" applyAlignment="1" applyProtection="1">
      <alignment horizontal="center" vertical="center" wrapText="1"/>
    </xf>
    <xf numFmtId="0" fontId="0" fillId="2" borderId="0" xfId="3442" applyFont="1" applyFill="1" applyAlignment="1">
      <alignment horizontal="center" vertical="center" wrapText="1"/>
    </xf>
    <xf numFmtId="189" fontId="0" fillId="2" borderId="0" xfId="3442" applyNumberFormat="1" applyFont="1" applyFill="1" applyAlignment="1">
      <alignment horizontal="center" vertical="center"/>
    </xf>
    <xf numFmtId="0" fontId="8" fillId="2" borderId="2" xfId="0" applyFont="1" applyFill="1" applyBorder="1" applyAlignment="1">
      <alignment horizontal="center" vertical="center" wrapText="1"/>
    </xf>
    <xf numFmtId="0" fontId="11" fillId="2" borderId="2" xfId="3753" applyNumberFormat="1" applyFont="1" applyFill="1" applyBorder="1" applyAlignment="1" applyProtection="1">
      <alignment horizontal="center" vertical="center" wrapText="1"/>
    </xf>
    <xf numFmtId="0" fontId="9" fillId="2" borderId="2" xfId="3442" applyFont="1" applyFill="1" applyBorder="1" applyAlignment="1">
      <alignment horizontal="center" vertical="center"/>
    </xf>
    <xf numFmtId="0" fontId="1" fillId="2" borderId="2" xfId="0" applyFont="1" applyFill="1" applyBorder="1" applyAlignment="1">
      <alignment horizontal="center" vertical="center" wrapText="1"/>
    </xf>
    <xf numFmtId="180" fontId="1" fillId="2" borderId="2" xfId="0" applyNumberFormat="1" applyFont="1" applyFill="1" applyBorder="1" applyAlignment="1">
      <alignment horizontal="center" vertical="center" wrapText="1"/>
    </xf>
    <xf numFmtId="4" fontId="9" fillId="2" borderId="2" xfId="3442"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0" fillId="2" borderId="2" xfId="0" applyFill="1" applyBorder="1" applyAlignment="1">
      <alignment horizontal="center" vertical="center"/>
    </xf>
    <xf numFmtId="0" fontId="0" fillId="2" borderId="0" xfId="0" applyFont="1" applyFill="1">
      <alignment vertical="center"/>
    </xf>
    <xf numFmtId="0" fontId="0" fillId="2" borderId="0" xfId="3446" applyFont="1" applyFill="1"/>
    <xf numFmtId="0" fontId="0" fillId="2" borderId="0" xfId="3446" applyFont="1" applyFill="1" applyAlignment="1">
      <alignment horizontal="right" vertical="center"/>
    </xf>
    <xf numFmtId="0" fontId="11" fillId="2" borderId="2" xfId="3446" applyFont="1" applyFill="1" applyBorder="1" applyAlignment="1">
      <alignment horizontal="centerContinuous" vertical="center"/>
    </xf>
    <xf numFmtId="0" fontId="11" fillId="2" borderId="2" xfId="3446" applyFont="1" applyFill="1" applyBorder="1" applyAlignment="1">
      <alignment horizontal="center" vertical="center"/>
    </xf>
    <xf numFmtId="0" fontId="9" fillId="2" borderId="2" xfId="3446" applyFont="1" applyFill="1" applyBorder="1" applyAlignment="1">
      <alignment vertical="center"/>
    </xf>
    <xf numFmtId="0" fontId="9" fillId="2" borderId="2" xfId="149" applyFont="1" applyFill="1" applyBorder="1" applyAlignment="1">
      <alignment vertical="center"/>
    </xf>
    <xf numFmtId="0" fontId="9" fillId="2" borderId="2" xfId="3446" applyFont="1" applyFill="1" applyBorder="1" applyAlignment="1">
      <alignment horizontal="center" vertical="center"/>
    </xf>
    <xf numFmtId="0" fontId="22" fillId="2" borderId="0" xfId="0" applyFont="1" applyFill="1" applyAlignment="1">
      <alignment vertical="center"/>
    </xf>
    <xf numFmtId="0" fontId="23" fillId="0" borderId="0" xfId="3845" applyFont="1" applyAlignment="1">
      <alignment vertical="top"/>
    </xf>
    <xf numFmtId="0" fontId="0" fillId="0" borderId="0" xfId="3845" applyFont="1" applyAlignment="1">
      <alignment horizontal="center" vertical="center"/>
    </xf>
    <xf numFmtId="0" fontId="0" fillId="0" borderId="0" xfId="3845" applyFont="1">
      <alignment vertical="center"/>
    </xf>
    <xf numFmtId="0" fontId="3" fillId="0" borderId="9" xfId="3845" applyFont="1" applyFill="1" applyBorder="1" applyAlignment="1">
      <alignment horizontal="center" vertical="center"/>
    </xf>
    <xf numFmtId="0" fontId="3" fillId="0" borderId="8" xfId="3845" applyFont="1" applyFill="1" applyBorder="1">
      <alignment vertical="center"/>
    </xf>
    <xf numFmtId="0" fontId="11" fillId="0" borderId="2" xfId="2271" quotePrefix="1" applyFont="1" applyBorder="1" applyAlignment="1">
      <alignment horizontal="center" vertical="center"/>
    </xf>
    <xf numFmtId="43" fontId="37" fillId="2" borderId="2" xfId="0" applyNumberFormat="1" applyFont="1" applyFill="1" applyBorder="1" applyAlignment="1">
      <alignment vertical="center"/>
    </xf>
    <xf numFmtId="0" fontId="72" fillId="0" borderId="28" xfId="0" applyNumberFormat="1" applyFont="1" applyFill="1" applyBorder="1" applyAlignment="1" applyProtection="1">
      <alignment horizontal="center" vertical="center" wrapText="1"/>
    </xf>
    <xf numFmtId="0" fontId="73" fillId="27" borderId="31" xfId="0" applyNumberFormat="1" applyFont="1" applyFill="1" applyBorder="1" applyAlignment="1" applyProtection="1">
      <alignment horizontal="center" vertical="center" wrapText="1"/>
    </xf>
    <xf numFmtId="0" fontId="76" fillId="0" borderId="28" xfId="0" applyNumberFormat="1" applyFont="1" applyFill="1" applyBorder="1" applyAlignment="1" applyProtection="1">
      <alignment horizontal="center" vertical="center" wrapText="1"/>
    </xf>
    <xf numFmtId="0" fontId="77" fillId="0" borderId="28" xfId="0" applyNumberFormat="1" applyFont="1" applyFill="1" applyBorder="1" applyAlignment="1" applyProtection="1">
      <alignment horizontal="center" vertical="center" wrapText="1"/>
    </xf>
    <xf numFmtId="0" fontId="22" fillId="0" borderId="0" xfId="0" applyFont="1" applyAlignment="1">
      <alignment vertical="center"/>
    </xf>
    <xf numFmtId="0" fontId="74" fillId="0" borderId="28" xfId="0" applyNumberFormat="1" applyFont="1" applyFill="1" applyBorder="1" applyAlignment="1" applyProtection="1">
      <alignment horizontal="center" vertical="center" wrapText="1"/>
    </xf>
    <xf numFmtId="0" fontId="74" fillId="0" borderId="33" xfId="0" applyNumberFormat="1" applyFont="1" applyFill="1" applyBorder="1" applyAlignment="1" applyProtection="1">
      <alignment horizontal="center" vertical="center" wrapText="1"/>
    </xf>
    <xf numFmtId="0" fontId="74" fillId="0" borderId="4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24" fillId="0" borderId="0" xfId="3845" applyFont="1" applyAlignment="1">
      <alignment horizontal="center" vertical="top"/>
    </xf>
    <xf numFmtId="0" fontId="12" fillId="0" borderId="0" xfId="3845" applyFont="1" applyAlignment="1">
      <alignment horizontal="center" vertical="center"/>
    </xf>
    <xf numFmtId="0" fontId="25" fillId="0" borderId="2" xfId="3845" applyFont="1" applyFill="1" applyBorder="1" applyAlignment="1">
      <alignment horizontal="center" vertical="center"/>
    </xf>
    <xf numFmtId="0" fontId="12" fillId="2" borderId="0" xfId="0" applyFont="1" applyFill="1" applyAlignment="1">
      <alignment horizontal="left" vertical="center"/>
    </xf>
    <xf numFmtId="0" fontId="4" fillId="2" borderId="0" xfId="3446" applyFont="1" applyFill="1" applyAlignment="1">
      <alignment horizontal="center" vertical="center"/>
    </xf>
    <xf numFmtId="0" fontId="11" fillId="2" borderId="2" xfId="3446" applyFont="1" applyFill="1" applyBorder="1" applyAlignment="1">
      <alignment horizontal="center" vertical="center"/>
    </xf>
    <xf numFmtId="49" fontId="4" fillId="2" borderId="0" xfId="3442" applyNumberFormat="1" applyFont="1" applyFill="1" applyAlignment="1" applyProtection="1">
      <alignment horizontal="center" vertical="center" wrapText="1"/>
    </xf>
    <xf numFmtId="0" fontId="9" fillId="2" borderId="1" xfId="3442" applyFont="1" applyFill="1" applyBorder="1" applyAlignment="1">
      <alignment horizontal="right" vertical="center"/>
    </xf>
    <xf numFmtId="0" fontId="8" fillId="2" borderId="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2" borderId="2" xfId="3442" applyNumberFormat="1" applyFont="1" applyFill="1" applyBorder="1" applyAlignment="1" applyProtection="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1" fillId="2" borderId="3" xfId="3753" applyNumberFormat="1" applyFont="1" applyFill="1" applyBorder="1" applyAlignment="1" applyProtection="1">
      <alignment horizontal="center" vertical="center" wrapText="1"/>
    </xf>
    <xf numFmtId="0" fontId="11" fillId="2" borderId="5" xfId="3753" applyNumberFormat="1" applyFont="1" applyFill="1" applyBorder="1" applyAlignment="1" applyProtection="1">
      <alignment horizontal="center" vertical="center" wrapText="1"/>
    </xf>
    <xf numFmtId="0" fontId="14" fillId="2" borderId="0" xfId="0" applyFont="1" applyFill="1" applyAlignment="1">
      <alignment horizontal="center" vertical="center"/>
    </xf>
    <xf numFmtId="0" fontId="1" fillId="2" borderId="1" xfId="0" applyFont="1" applyFill="1" applyBorder="1" applyAlignment="1">
      <alignment horizontal="right" vertical="center"/>
    </xf>
    <xf numFmtId="0" fontId="18" fillId="2" borderId="6"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4" fillId="2" borderId="0" xfId="3448" applyFont="1" applyFill="1" applyAlignment="1">
      <alignment horizontal="center" vertical="center"/>
    </xf>
    <xf numFmtId="0" fontId="11" fillId="2" borderId="2" xfId="3448" applyFont="1" applyFill="1" applyBorder="1" applyAlignment="1">
      <alignment horizontal="center" vertical="center"/>
    </xf>
    <xf numFmtId="0" fontId="4" fillId="0" borderId="0" xfId="3446" applyFont="1" applyAlignment="1">
      <alignment horizontal="center" vertical="center"/>
    </xf>
    <xf numFmtId="0" fontId="11" fillId="0" borderId="2" xfId="0" applyFont="1" applyBorder="1" applyAlignment="1">
      <alignment horizontal="center" vertical="center"/>
    </xf>
    <xf numFmtId="191" fontId="19" fillId="0" borderId="0" xfId="3752" applyNumberFormat="1" applyFont="1" applyFill="1" applyBorder="1" applyAlignment="1">
      <alignment horizontal="left"/>
    </xf>
    <xf numFmtId="0" fontId="11" fillId="0" borderId="2" xfId="2271" applyFont="1" applyBorder="1" applyAlignment="1">
      <alignment horizontal="center" vertical="center"/>
    </xf>
    <xf numFmtId="191" fontId="18" fillId="0" borderId="0" xfId="3752" applyNumberFormat="1" applyFont="1" applyFill="1" applyBorder="1" applyAlignment="1">
      <alignment horizontal="left"/>
    </xf>
    <xf numFmtId="0" fontId="18" fillId="0" borderId="0" xfId="3752" applyNumberFormat="1" applyFont="1" applyFill="1" applyBorder="1" applyAlignment="1" applyProtection="1">
      <alignment horizontal="left" wrapText="1"/>
    </xf>
    <xf numFmtId="0" fontId="4"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4" fillId="2" borderId="0" xfId="3422" applyFont="1" applyFill="1" applyAlignment="1">
      <alignment horizontal="center" vertical="center"/>
    </xf>
    <xf numFmtId="0" fontId="9" fillId="2" borderId="0" xfId="2271" applyFont="1" applyFill="1" applyBorder="1" applyAlignment="1">
      <alignment horizontal="right" vertical="center"/>
    </xf>
    <xf numFmtId="0" fontId="8" fillId="2" borderId="2" xfId="3384" applyFont="1" applyFill="1" applyBorder="1" applyAlignment="1">
      <alignment horizontal="center" vertical="center"/>
    </xf>
    <xf numFmtId="0" fontId="4" fillId="2" borderId="0" xfId="3814" applyFont="1" applyFill="1" applyAlignment="1">
      <alignment horizontal="center" vertical="center"/>
    </xf>
    <xf numFmtId="0" fontId="4"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74" fillId="0" borderId="33" xfId="0" applyNumberFormat="1" applyFont="1" applyFill="1" applyBorder="1" applyAlignment="1" applyProtection="1">
      <alignment horizontal="center" vertical="center" wrapText="1"/>
    </xf>
    <xf numFmtId="0" fontId="74" fillId="0" borderId="40" xfId="0" applyNumberFormat="1" applyFont="1" applyFill="1" applyBorder="1" applyAlignment="1" applyProtection="1">
      <alignment horizontal="center" vertical="center" wrapText="1"/>
    </xf>
    <xf numFmtId="0" fontId="74" fillId="0" borderId="45" xfId="0" applyNumberFormat="1" applyFont="1" applyFill="1" applyBorder="1" applyAlignment="1" applyProtection="1">
      <alignment horizontal="center" vertical="center" wrapText="1"/>
    </xf>
    <xf numFmtId="0" fontId="5" fillId="0" borderId="39" xfId="0" applyNumberFormat="1" applyFont="1" applyFill="1" applyBorder="1" applyAlignment="1" applyProtection="1">
      <alignment horizontal="left" vertical="center" wrapText="1"/>
    </xf>
    <xf numFmtId="0" fontId="74" fillId="0" borderId="30" xfId="0" applyNumberFormat="1" applyFont="1" applyFill="1" applyBorder="1" applyAlignment="1" applyProtection="1">
      <alignment horizontal="center" vertical="center" wrapText="1"/>
    </xf>
    <xf numFmtId="0" fontId="74" fillId="0" borderId="31" xfId="0" applyNumberFormat="1" applyFont="1" applyFill="1" applyBorder="1" applyAlignment="1" applyProtection="1">
      <alignment horizontal="center" vertical="center" wrapText="1"/>
    </xf>
    <xf numFmtId="0" fontId="74" fillId="0" borderId="29" xfId="0" applyNumberFormat="1" applyFont="1" applyFill="1" applyBorder="1" applyAlignment="1" applyProtection="1">
      <alignment horizontal="left" vertical="center" wrapText="1"/>
    </xf>
    <xf numFmtId="0" fontId="74" fillId="0" borderId="31" xfId="0" applyNumberFormat="1" applyFont="1" applyFill="1" applyBorder="1" applyAlignment="1" applyProtection="1">
      <alignment horizontal="left" vertical="center" wrapText="1"/>
    </xf>
    <xf numFmtId="0" fontId="6" fillId="0" borderId="0" xfId="0" applyFont="1" applyFill="1" applyAlignment="1">
      <alignment horizontal="center" vertical="top" wrapText="1"/>
    </xf>
    <xf numFmtId="0" fontId="7" fillId="0" borderId="0" xfId="0" applyFont="1" applyFill="1" applyAlignment="1">
      <alignment horizontal="center" vertical="top" wrapText="1"/>
    </xf>
    <xf numFmtId="0" fontId="74" fillId="0" borderId="30" xfId="0" applyNumberFormat="1" applyFont="1" applyFill="1" applyBorder="1" applyAlignment="1" applyProtection="1">
      <alignment horizontal="left" vertical="center" wrapText="1"/>
    </xf>
    <xf numFmtId="0" fontId="74" fillId="0" borderId="34" xfId="0" applyNumberFormat="1" applyFont="1" applyFill="1" applyBorder="1" applyAlignment="1" applyProtection="1">
      <alignment horizontal="center" vertical="center" wrapText="1"/>
    </xf>
    <xf numFmtId="0" fontId="74" fillId="0" borderId="29" xfId="0" applyNumberFormat="1" applyFont="1" applyFill="1" applyBorder="1" applyAlignment="1" applyProtection="1">
      <alignment horizontal="justify" vertical="center" wrapText="1"/>
    </xf>
    <xf numFmtId="0" fontId="74" fillId="0" borderId="30" xfId="0" applyNumberFormat="1" applyFont="1" applyFill="1" applyBorder="1" applyAlignment="1" applyProtection="1">
      <alignment horizontal="justify" vertical="center" wrapText="1"/>
    </xf>
    <xf numFmtId="0" fontId="74" fillId="0" borderId="31" xfId="0" applyNumberFormat="1" applyFont="1" applyFill="1" applyBorder="1" applyAlignment="1" applyProtection="1">
      <alignment horizontal="justify" vertical="center" wrapText="1"/>
    </xf>
    <xf numFmtId="0" fontId="4" fillId="0" borderId="39" xfId="3832" applyFont="1" applyBorder="1" applyAlignment="1">
      <alignment horizontal="center" vertical="center"/>
    </xf>
    <xf numFmtId="0" fontId="77" fillId="0" borderId="33" xfId="0" applyNumberFormat="1" applyFont="1" applyFill="1" applyBorder="1" applyAlignment="1" applyProtection="1">
      <alignment horizontal="center" vertical="center" wrapText="1"/>
    </xf>
    <xf numFmtId="0" fontId="77" fillId="0" borderId="40" xfId="0" applyNumberFormat="1" applyFont="1" applyFill="1" applyBorder="1" applyAlignment="1" applyProtection="1">
      <alignment horizontal="center" vertical="center" wrapText="1"/>
    </xf>
    <xf numFmtId="0" fontId="77" fillId="0" borderId="34" xfId="0" applyNumberFormat="1" applyFont="1" applyFill="1" applyBorder="1" applyAlignment="1" applyProtection="1">
      <alignment horizontal="center" vertical="center" wrapText="1"/>
    </xf>
    <xf numFmtId="0" fontId="77" fillId="0" borderId="29" xfId="0" applyNumberFormat="1" applyFont="1" applyFill="1" applyBorder="1" applyAlignment="1" applyProtection="1">
      <alignment horizontal="center" vertical="center" wrapText="1"/>
    </xf>
    <xf numFmtId="0" fontId="77" fillId="0" borderId="30" xfId="0" applyNumberFormat="1" applyFont="1" applyFill="1" applyBorder="1" applyAlignment="1" applyProtection="1">
      <alignment horizontal="center" vertical="center" wrapText="1"/>
    </xf>
    <xf numFmtId="0" fontId="77" fillId="0" borderId="31" xfId="0" applyNumberFormat="1" applyFont="1" applyFill="1" applyBorder="1" applyAlignment="1" applyProtection="1">
      <alignment horizontal="center" vertical="center" wrapText="1"/>
    </xf>
    <xf numFmtId="0" fontId="78" fillId="0" borderId="29" xfId="0" applyNumberFormat="1" applyFont="1" applyFill="1" applyBorder="1" applyAlignment="1" applyProtection="1">
      <alignment horizontal="center" vertical="center"/>
    </xf>
    <xf numFmtId="0" fontId="78" fillId="0" borderId="31" xfId="0" applyNumberFormat="1" applyFont="1" applyFill="1" applyBorder="1" applyAlignment="1" applyProtection="1">
      <alignment horizontal="center" vertical="center"/>
    </xf>
    <xf numFmtId="0" fontId="73" fillId="0" borderId="29" xfId="0" applyNumberFormat="1" applyFont="1" applyFill="1" applyBorder="1" applyAlignment="1" applyProtection="1">
      <alignment horizontal="left" vertical="center" wrapText="1"/>
    </xf>
    <xf numFmtId="0" fontId="73" fillId="0" borderId="30" xfId="0" applyNumberFormat="1" applyFont="1" applyFill="1" applyBorder="1" applyAlignment="1" applyProtection="1">
      <alignment horizontal="left" vertical="center" wrapText="1"/>
    </xf>
    <xf numFmtId="0" fontId="73" fillId="0" borderId="31" xfId="0" applyNumberFormat="1" applyFont="1" applyFill="1" applyBorder="1" applyAlignment="1" applyProtection="1">
      <alignment horizontal="left" vertical="center" wrapText="1"/>
    </xf>
    <xf numFmtId="0" fontId="76" fillId="0" borderId="33" xfId="0" applyNumberFormat="1" applyFont="1" applyFill="1" applyBorder="1" applyAlignment="1" applyProtection="1">
      <alignment horizontal="center" vertical="center" wrapText="1"/>
    </xf>
    <xf numFmtId="0" fontId="76" fillId="0" borderId="40" xfId="0" applyNumberFormat="1" applyFont="1" applyFill="1" applyBorder="1" applyAlignment="1" applyProtection="1">
      <alignment horizontal="center" vertical="center" wrapText="1"/>
    </xf>
    <xf numFmtId="0" fontId="76" fillId="0" borderId="34" xfId="0" applyNumberFormat="1" applyFont="1" applyFill="1" applyBorder="1" applyAlignment="1" applyProtection="1">
      <alignment horizontal="center" vertical="center" wrapText="1"/>
    </xf>
    <xf numFmtId="0" fontId="76" fillId="0" borderId="29" xfId="0" applyNumberFormat="1" applyFont="1" applyFill="1" applyBorder="1" applyAlignment="1" applyProtection="1">
      <alignment horizontal="center" vertical="center" wrapText="1"/>
    </xf>
    <xf numFmtId="0" fontId="76" fillId="0" borderId="30" xfId="0" applyNumberFormat="1" applyFont="1" applyFill="1" applyBorder="1" applyAlignment="1" applyProtection="1">
      <alignment horizontal="center" vertical="center" wrapText="1"/>
    </xf>
    <xf numFmtId="0" fontId="76" fillId="0" borderId="31" xfId="0" applyNumberFormat="1" applyFont="1" applyFill="1" applyBorder="1" applyAlignment="1" applyProtection="1">
      <alignment horizontal="center" vertical="center" wrapText="1"/>
    </xf>
    <xf numFmtId="0" fontId="75" fillId="0" borderId="29" xfId="0" applyNumberFormat="1" applyFont="1" applyFill="1" applyBorder="1" applyAlignment="1" applyProtection="1">
      <alignment vertical="center" wrapText="1"/>
    </xf>
    <xf numFmtId="0" fontId="75" fillId="0" borderId="31" xfId="0" applyNumberFormat="1" applyFont="1" applyFill="1" applyBorder="1" applyAlignment="1" applyProtection="1">
      <alignment vertical="center" wrapText="1"/>
    </xf>
    <xf numFmtId="0" fontId="73" fillId="28" borderId="29" xfId="0" applyNumberFormat="1" applyFont="1" applyFill="1" applyBorder="1" applyAlignment="1" applyProtection="1">
      <alignment horizontal="center" vertical="center" wrapText="1"/>
    </xf>
    <xf numFmtId="0" fontId="73" fillId="28" borderId="30" xfId="0" applyNumberFormat="1" applyFont="1" applyFill="1" applyBorder="1" applyAlignment="1" applyProtection="1">
      <alignment horizontal="center" vertical="center" wrapText="1"/>
    </xf>
    <xf numFmtId="0" fontId="73" fillId="28" borderId="31" xfId="0" applyNumberFormat="1" applyFont="1" applyFill="1" applyBorder="1" applyAlignment="1" applyProtection="1">
      <alignment horizontal="center" vertical="center" wrapText="1"/>
    </xf>
    <xf numFmtId="0" fontId="72" fillId="0" borderId="33" xfId="0" applyNumberFormat="1" applyFont="1" applyFill="1" applyBorder="1" applyAlignment="1" applyProtection="1">
      <alignment horizontal="center" vertical="center" wrapText="1"/>
    </xf>
    <xf numFmtId="0" fontId="72" fillId="0" borderId="40" xfId="0" applyNumberFormat="1" applyFont="1" applyFill="1" applyBorder="1" applyAlignment="1" applyProtection="1">
      <alignment horizontal="center" vertical="center" wrapText="1"/>
    </xf>
    <xf numFmtId="0" fontId="72" fillId="0" borderId="34" xfId="0" applyNumberFormat="1" applyFont="1" applyFill="1" applyBorder="1" applyAlignment="1" applyProtection="1">
      <alignment horizontal="center" vertical="center" wrapText="1"/>
    </xf>
    <xf numFmtId="0" fontId="72" fillId="0" borderId="41" xfId="0" applyNumberFormat="1" applyFont="1" applyFill="1" applyBorder="1" applyAlignment="1" applyProtection="1">
      <alignment horizontal="left" vertical="center" wrapText="1"/>
    </xf>
    <xf numFmtId="0" fontId="72" fillId="0" borderId="43" xfId="0" applyNumberFormat="1" applyFont="1" applyFill="1" applyBorder="1" applyAlignment="1" applyProtection="1">
      <alignment horizontal="left" vertical="center" wrapText="1"/>
    </xf>
    <xf numFmtId="0" fontId="72" fillId="0" borderId="42" xfId="0" applyNumberFormat="1" applyFont="1" applyFill="1" applyBorder="1" applyAlignment="1" applyProtection="1">
      <alignment horizontal="left" vertical="center" wrapText="1"/>
    </xf>
    <xf numFmtId="0" fontId="72" fillId="0" borderId="29" xfId="0" applyNumberFormat="1" applyFont="1" applyFill="1" applyBorder="1" applyAlignment="1" applyProtection="1">
      <alignment horizontal="center" vertical="center"/>
    </xf>
    <xf numFmtId="0" fontId="72" fillId="0" borderId="30" xfId="0" applyNumberFormat="1" applyFont="1" applyFill="1" applyBorder="1" applyAlignment="1" applyProtection="1">
      <alignment horizontal="center" vertical="center"/>
    </xf>
    <xf numFmtId="0" fontId="72" fillId="0" borderId="31" xfId="0" applyNumberFormat="1" applyFont="1" applyFill="1" applyBorder="1" applyAlignment="1" applyProtection="1">
      <alignment horizontal="center" vertical="center"/>
    </xf>
    <xf numFmtId="0" fontId="72" fillId="0" borderId="29" xfId="0" applyNumberFormat="1" applyFont="1" applyFill="1" applyBorder="1" applyAlignment="1" applyProtection="1">
      <alignment horizontal="center" vertical="center" wrapText="1"/>
    </xf>
    <xf numFmtId="0" fontId="72" fillId="0" borderId="30" xfId="0" applyNumberFormat="1" applyFont="1" applyFill="1" applyBorder="1" applyAlignment="1" applyProtection="1">
      <alignment horizontal="center" vertical="center" wrapText="1"/>
    </xf>
    <xf numFmtId="0" fontId="72" fillId="0" borderId="31" xfId="0" applyNumberFormat="1" applyFont="1" applyFill="1" applyBorder="1" applyAlignment="1" applyProtection="1">
      <alignment horizontal="center" vertical="center" wrapText="1"/>
    </xf>
    <xf numFmtId="0" fontId="72" fillId="0" borderId="29" xfId="0" applyNumberFormat="1" applyFont="1" applyFill="1" applyBorder="1" applyAlignment="1" applyProtection="1">
      <alignment vertical="center" wrapText="1"/>
    </xf>
    <xf numFmtId="0" fontId="72" fillId="0" borderId="31" xfId="0" applyNumberFormat="1" applyFont="1" applyFill="1" applyBorder="1" applyAlignment="1" applyProtection="1">
      <alignment vertical="center" wrapText="1"/>
    </xf>
    <xf numFmtId="0" fontId="73" fillId="27" borderId="29" xfId="0" applyNumberFormat="1" applyFont="1" applyFill="1" applyBorder="1" applyAlignment="1" applyProtection="1">
      <alignment horizontal="center" vertical="center" wrapText="1"/>
    </xf>
    <xf numFmtId="0" fontId="73" fillId="27" borderId="30" xfId="0" applyNumberFormat="1" applyFont="1" applyFill="1" applyBorder="1" applyAlignment="1" applyProtection="1">
      <alignment horizontal="center" vertical="center" wrapText="1"/>
    </xf>
    <xf numFmtId="0" fontId="73" fillId="27" borderId="31" xfId="0" applyNumberFormat="1" applyFont="1" applyFill="1" applyBorder="1" applyAlignment="1" applyProtection="1">
      <alignment horizontal="center" vertical="center" wrapText="1"/>
    </xf>
    <xf numFmtId="0" fontId="73" fillId="0" borderId="30" xfId="0" applyNumberFormat="1" applyFont="1" applyFill="1" applyBorder="1" applyAlignment="1" applyProtection="1">
      <alignment horizontal="center" vertical="center" wrapText="1"/>
    </xf>
    <xf numFmtId="0" fontId="73" fillId="0" borderId="31" xfId="0" applyNumberFormat="1" applyFont="1" applyFill="1" applyBorder="1" applyAlignment="1" applyProtection="1">
      <alignment horizontal="center" vertical="center" wrapText="1"/>
    </xf>
    <xf numFmtId="0" fontId="73" fillId="0" borderId="35" xfId="0" applyNumberFormat="1" applyFont="1" applyFill="1" applyBorder="1" applyAlignment="1" applyProtection="1">
      <alignment vertical="center" wrapText="1"/>
    </xf>
    <xf numFmtId="0" fontId="73" fillId="0" borderId="32" xfId="0" applyNumberFormat="1" applyFont="1" applyFill="1" applyBorder="1" applyAlignment="1" applyProtection="1">
      <alignment vertical="center" wrapText="1"/>
    </xf>
    <xf numFmtId="0" fontId="73" fillId="0" borderId="36" xfId="0" applyNumberFormat="1" applyFont="1" applyFill="1" applyBorder="1" applyAlignment="1" applyProtection="1">
      <alignment vertical="center" wrapText="1"/>
    </xf>
    <xf numFmtId="0" fontId="73" fillId="0" borderId="37" xfId="0" applyNumberFormat="1" applyFont="1" applyFill="1" applyBorder="1" applyAlignment="1" applyProtection="1">
      <alignment vertical="center" wrapText="1"/>
    </xf>
    <xf numFmtId="0" fontId="73" fillId="0" borderId="39" xfId="0" applyNumberFormat="1" applyFont="1" applyFill="1" applyBorder="1" applyAlignment="1" applyProtection="1">
      <alignment vertical="center" wrapText="1"/>
    </xf>
    <xf numFmtId="0" fontId="73" fillId="0" borderId="38" xfId="0" applyNumberFormat="1" applyFont="1" applyFill="1" applyBorder="1" applyAlignment="1" applyProtection="1">
      <alignment vertical="center" wrapText="1"/>
    </xf>
    <xf numFmtId="0" fontId="73" fillId="0" borderId="29" xfId="0" applyNumberFormat="1" applyFont="1" applyFill="1" applyBorder="1" applyAlignment="1" applyProtection="1">
      <alignment horizontal="center" vertical="center" wrapText="1"/>
    </xf>
    <xf numFmtId="0" fontId="73" fillId="0" borderId="29" xfId="0" applyNumberFormat="1" applyFont="1" applyFill="1" applyBorder="1" applyAlignment="1" applyProtection="1">
      <alignment horizontal="justify" vertical="center" wrapText="1"/>
    </xf>
    <xf numFmtId="0" fontId="73" fillId="0" borderId="30" xfId="0" applyNumberFormat="1" applyFont="1" applyFill="1" applyBorder="1" applyAlignment="1" applyProtection="1">
      <alignment horizontal="justify" vertical="center" wrapText="1"/>
    </xf>
    <xf numFmtId="0" fontId="73" fillId="0" borderId="31" xfId="0" applyNumberFormat="1" applyFont="1" applyFill="1" applyBorder="1" applyAlignment="1" applyProtection="1">
      <alignment horizontal="justify" vertical="center" wrapText="1"/>
    </xf>
    <xf numFmtId="0" fontId="73" fillId="0" borderId="29" xfId="0" applyNumberFormat="1" applyFont="1" applyFill="1" applyBorder="1" applyAlignment="1" applyProtection="1">
      <alignment horizontal="justify" vertical="center"/>
    </xf>
    <xf numFmtId="0" fontId="73" fillId="0" borderId="30" xfId="0" applyNumberFormat="1" applyFont="1" applyFill="1" applyBorder="1" applyAlignment="1" applyProtection="1">
      <alignment horizontal="justify" vertical="center"/>
    </xf>
    <xf numFmtId="0" fontId="73" fillId="0" borderId="31" xfId="0" applyNumberFormat="1" applyFont="1" applyFill="1" applyBorder="1" applyAlignment="1" applyProtection="1">
      <alignment horizontal="justify" vertical="center"/>
    </xf>
  </cellXfs>
  <cellStyles count="4955">
    <cellStyle name="?鹎%U龡&amp;H齲_x0001_C铣_x0014__x0007__x0001__x0001_" xfId="153"/>
    <cellStyle name="?鹎%U龡&amp;H齲_x0001_C铣_x0014__x0007__x0001__x0001_ 2" xfId="98"/>
    <cellStyle name="?鹎%U龡&amp;H齲_x0001_C铣_x0014__x0007__x0001__x0001_ 2 2" xfId="86"/>
    <cellStyle name="?鹎%U龡&amp;H齲_x0001_C铣_x0014__x0007__x0001__x0001_ 2 2 10" xfId="155"/>
    <cellStyle name="?鹎%U龡&amp;H齲_x0001_C铣_x0014__x0007__x0001__x0001_ 2 2 10 2" xfId="169"/>
    <cellStyle name="?鹎%U龡&amp;H齲_x0001_C铣_x0014__x0007__x0001__x0001_ 2 2 11" xfId="177"/>
    <cellStyle name="?鹎%U龡&amp;H齲_x0001_C铣_x0014__x0007__x0001__x0001_ 2 2 11 2" xfId="134"/>
    <cellStyle name="?鹎%U龡&amp;H齲_x0001_C铣_x0014__x0007__x0001__x0001_ 2 2 12" xfId="184"/>
    <cellStyle name="?鹎%U龡&amp;H齲_x0001_C铣_x0014__x0007__x0001__x0001_ 2 2 2" xfId="142"/>
    <cellStyle name="?鹎%U龡&amp;H齲_x0001_C铣_x0014__x0007__x0001__x0001_ 2 2 2 10" xfId="162"/>
    <cellStyle name="?鹎%U龡&amp;H齲_x0001_C铣_x0014__x0007__x0001__x0001_ 2 2 2 2" xfId="147"/>
    <cellStyle name="?鹎%U龡&amp;H齲_x0001_C铣_x0014__x0007__x0001__x0001_ 2 2 2 2 2" xfId="185"/>
    <cellStyle name="?鹎%U龡&amp;H齲_x0001_C铣_x0014__x0007__x0001__x0001_ 2 2 2 2 2 2" xfId="187"/>
    <cellStyle name="?鹎%U龡&amp;H齲_x0001_C铣_x0014__x0007__x0001__x0001_ 2 2 2 2 2 2 2" xfId="191"/>
    <cellStyle name="?鹎%U龡&amp;H齲_x0001_C铣_x0014__x0007__x0001__x0001_ 2 2 2 2 2 3" xfId="26"/>
    <cellStyle name="?鹎%U龡&amp;H齲_x0001_C铣_x0014__x0007__x0001__x0001_ 2 2 2 2 2 3 2" xfId="34"/>
    <cellStyle name="?鹎%U龡&amp;H齲_x0001_C铣_x0014__x0007__x0001__x0001_ 2 2 2 2 2 4" xfId="194"/>
    <cellStyle name="?鹎%U龡&amp;H齲_x0001_C铣_x0014__x0007__x0001__x0001_ 2 2 2 2 2 4 2" xfId="199"/>
    <cellStyle name="?鹎%U龡&amp;H齲_x0001_C铣_x0014__x0007__x0001__x0001_ 2 2 2 2 2 5" xfId="201"/>
    <cellStyle name="?鹎%U龡&amp;H齲_x0001_C铣_x0014__x0007__x0001__x0001_ 2 2 2 2 2_2015财政决算公开" xfId="204"/>
    <cellStyle name="?鹎%U龡&amp;H齲_x0001_C铣_x0014__x0007__x0001__x0001_ 2 2 2 2 3" xfId="205"/>
    <cellStyle name="?鹎%U龡&amp;H齲_x0001_C铣_x0014__x0007__x0001__x0001_ 2 2 2 2 3 2" xfId="209"/>
    <cellStyle name="?鹎%U龡&amp;H齲_x0001_C铣_x0014__x0007__x0001__x0001_ 2 2 2 2 3 2 2" xfId="214"/>
    <cellStyle name="?鹎%U龡&amp;H齲_x0001_C铣_x0014__x0007__x0001__x0001_ 2 2 2 2 3 3" xfId="64"/>
    <cellStyle name="?鹎%U龡&amp;H齲_x0001_C铣_x0014__x0007__x0001__x0001_ 2 2 2 2 3 3 2" xfId="96"/>
    <cellStyle name="?鹎%U龡&amp;H齲_x0001_C铣_x0014__x0007__x0001__x0001_ 2 2 2 2 3 4" xfId="216"/>
    <cellStyle name="?鹎%U龡&amp;H齲_x0001_C铣_x0014__x0007__x0001__x0001_ 2 2 2 2 3_2015财政决算公开" xfId="2"/>
    <cellStyle name="?鹎%U龡&amp;H齲_x0001_C铣_x0014__x0007__x0001__x0001_ 2 2 2 2 4" xfId="221"/>
    <cellStyle name="?鹎%U龡&amp;H齲_x0001_C铣_x0014__x0007__x0001__x0001_ 2 2 2 2 4 2" xfId="225"/>
    <cellStyle name="?鹎%U龡&amp;H齲_x0001_C铣_x0014__x0007__x0001__x0001_ 2 2 2 2 4 2 2" xfId="152"/>
    <cellStyle name="?鹎%U龡&amp;H齲_x0001_C铣_x0014__x0007__x0001__x0001_ 2 2 2 2 4 3" xfId="168"/>
    <cellStyle name="?鹎%U龡&amp;H齲_x0001_C铣_x0014__x0007__x0001__x0001_ 2 2 2 2 4 3 2" xfId="226"/>
    <cellStyle name="?鹎%U龡&amp;H齲_x0001_C铣_x0014__x0007__x0001__x0001_ 2 2 2 2 4 4" xfId="228"/>
    <cellStyle name="?鹎%U龡&amp;H齲_x0001_C铣_x0014__x0007__x0001__x0001_ 2 2 2 2 4 4 2" xfId="230"/>
    <cellStyle name="?鹎%U龡&amp;H齲_x0001_C铣_x0014__x0007__x0001__x0001_ 2 2 2 2 4 5" xfId="232"/>
    <cellStyle name="?鹎%U龡&amp;H齲_x0001_C铣_x0014__x0007__x0001__x0001_ 2 2 2 2 4_2015财政决算公开" xfId="176"/>
    <cellStyle name="?鹎%U龡&amp;H齲_x0001_C铣_x0014__x0007__x0001__x0001_ 2 2 2 2 5" xfId="234"/>
    <cellStyle name="?鹎%U龡&amp;H齲_x0001_C铣_x0014__x0007__x0001__x0001_ 2 2 2 2 5 2" xfId="241"/>
    <cellStyle name="?鹎%U龡&amp;H齲_x0001_C铣_x0014__x0007__x0001__x0001_ 2 2 2 2 6" xfId="245"/>
    <cellStyle name="?鹎%U龡&amp;H齲_x0001_C铣_x0014__x0007__x0001__x0001_ 2 2 2 2 6 2" xfId="251"/>
    <cellStyle name="?鹎%U龡&amp;H齲_x0001_C铣_x0014__x0007__x0001__x0001_ 2 2 2 2 7" xfId="256"/>
    <cellStyle name="?鹎%U龡&amp;H齲_x0001_C铣_x0014__x0007__x0001__x0001_ 2 2 2 2 7 2" xfId="263"/>
    <cellStyle name="?鹎%U龡&amp;H齲_x0001_C铣_x0014__x0007__x0001__x0001_ 2 2 2 2 8" xfId="265"/>
    <cellStyle name="?鹎%U龡&amp;H齲_x0001_C铣_x0014__x0007__x0001__x0001_ 2 2 2 2_2015财政决算公开" xfId="270"/>
    <cellStyle name="?鹎%U龡&amp;H齲_x0001_C铣_x0014__x0007__x0001__x0001_ 2 2 2 3" xfId="271"/>
    <cellStyle name="?鹎%U龡&amp;H齲_x0001_C铣_x0014__x0007__x0001__x0001_ 2 2 2 3 2" xfId="272"/>
    <cellStyle name="?鹎%U龡&amp;H齲_x0001_C铣_x0014__x0007__x0001__x0001_ 2 2 2 3 2 2" xfId="119"/>
    <cellStyle name="?鹎%U龡&amp;H齲_x0001_C铣_x0014__x0007__x0001__x0001_ 2 2 2 3 3" xfId="277"/>
    <cellStyle name="?鹎%U龡&amp;H齲_x0001_C铣_x0014__x0007__x0001__x0001_ 2 2 2 3 3 2" xfId="279"/>
    <cellStyle name="?鹎%U龡&amp;H齲_x0001_C铣_x0014__x0007__x0001__x0001_ 2 2 2 3 4" xfId="281"/>
    <cellStyle name="?鹎%U龡&amp;H齲_x0001_C铣_x0014__x0007__x0001__x0001_ 2 2 2 3 4 2" xfId="285"/>
    <cellStyle name="?鹎%U龡&amp;H齲_x0001_C铣_x0014__x0007__x0001__x0001_ 2 2 2 3 5" xfId="289"/>
    <cellStyle name="?鹎%U龡&amp;H齲_x0001_C铣_x0014__x0007__x0001__x0001_ 2 2 2 3_2015财政决算公开" xfId="32"/>
    <cellStyle name="?鹎%U龡&amp;H齲_x0001_C铣_x0014__x0007__x0001__x0001_ 2 2 2 4" xfId="291"/>
    <cellStyle name="?鹎%U龡&amp;H齲_x0001_C铣_x0014__x0007__x0001__x0001_ 2 2 2 4 2" xfId="295"/>
    <cellStyle name="?鹎%U龡&amp;H齲_x0001_C铣_x0014__x0007__x0001__x0001_ 2 2 2 4 2 2" xfId="298"/>
    <cellStyle name="?鹎%U龡&amp;H齲_x0001_C铣_x0014__x0007__x0001__x0001_ 2 2 2 4 3" xfId="299"/>
    <cellStyle name="?鹎%U龡&amp;H齲_x0001_C铣_x0014__x0007__x0001__x0001_ 2 2 2 4 3 2" xfId="306"/>
    <cellStyle name="?鹎%U龡&amp;H齲_x0001_C铣_x0014__x0007__x0001__x0001_ 2 2 2 4 4" xfId="309"/>
    <cellStyle name="?鹎%U龡&amp;H齲_x0001_C铣_x0014__x0007__x0001__x0001_ 2 2 2 4 4 2" xfId="312"/>
    <cellStyle name="?鹎%U龡&amp;H齲_x0001_C铣_x0014__x0007__x0001__x0001_ 2 2 2 4 5" xfId="322"/>
    <cellStyle name="?鹎%U龡&amp;H齲_x0001_C铣_x0014__x0007__x0001__x0001_ 2 2 2 4_2015财政决算公开" xfId="323"/>
    <cellStyle name="?鹎%U龡&amp;H齲_x0001_C铣_x0014__x0007__x0001__x0001_ 2 2 2 5" xfId="326"/>
    <cellStyle name="?鹎%U龡&amp;H齲_x0001_C铣_x0014__x0007__x0001__x0001_ 2 2 2 5 2" xfId="28"/>
    <cellStyle name="?鹎%U龡&amp;H齲_x0001_C铣_x0014__x0007__x0001__x0001_ 2 2 2 5 2 2" xfId="332"/>
    <cellStyle name="?鹎%U龡&amp;H齲_x0001_C铣_x0014__x0007__x0001__x0001_ 2 2 2 5 3" xfId="333"/>
    <cellStyle name="?鹎%U龡&amp;H齲_x0001_C铣_x0014__x0007__x0001__x0001_ 2 2 2 5 3 2" xfId="334"/>
    <cellStyle name="?鹎%U龡&amp;H齲_x0001_C铣_x0014__x0007__x0001__x0001_ 2 2 2 5 4" xfId="336"/>
    <cellStyle name="?鹎%U龡&amp;H齲_x0001_C铣_x0014__x0007__x0001__x0001_ 2 2 2 5_2015财政决算公开" xfId="338"/>
    <cellStyle name="?鹎%U龡&amp;H齲_x0001_C铣_x0014__x0007__x0001__x0001_ 2 2 2 6" xfId="339"/>
    <cellStyle name="?鹎%U龡&amp;H齲_x0001_C铣_x0014__x0007__x0001__x0001_ 2 2 2 6 2" xfId="340"/>
    <cellStyle name="?鹎%U龡&amp;H齲_x0001_C铣_x0014__x0007__x0001__x0001_ 2 2 2 6 2 2" xfId="347"/>
    <cellStyle name="?鹎%U龡&amp;H齲_x0001_C铣_x0014__x0007__x0001__x0001_ 2 2 2 6 3" xfId="348"/>
    <cellStyle name="?鹎%U龡&amp;H齲_x0001_C铣_x0014__x0007__x0001__x0001_ 2 2 2 6 3 2" xfId="351"/>
    <cellStyle name="?鹎%U龡&amp;H齲_x0001_C铣_x0014__x0007__x0001__x0001_ 2 2 2 6 4" xfId="353"/>
    <cellStyle name="?鹎%U龡&amp;H齲_x0001_C铣_x0014__x0007__x0001__x0001_ 2 2 2 6 4 2" xfId="268"/>
    <cellStyle name="?鹎%U龡&amp;H齲_x0001_C铣_x0014__x0007__x0001__x0001_ 2 2 2 6 5" xfId="356"/>
    <cellStyle name="?鹎%U龡&amp;H齲_x0001_C铣_x0014__x0007__x0001__x0001_ 2 2 2 6_2015财政决算公开" xfId="357"/>
    <cellStyle name="?鹎%U龡&amp;H齲_x0001_C铣_x0014__x0007__x0001__x0001_ 2 2 2 7" xfId="360"/>
    <cellStyle name="?鹎%U龡&amp;H齲_x0001_C铣_x0014__x0007__x0001__x0001_ 2 2 2 7 2" xfId="361"/>
    <cellStyle name="?鹎%U龡&amp;H齲_x0001_C铣_x0014__x0007__x0001__x0001_ 2 2 2 8" xfId="297"/>
    <cellStyle name="?鹎%U龡&amp;H齲_x0001_C铣_x0014__x0007__x0001__x0001_ 2 2 2 8 2" xfId="363"/>
    <cellStyle name="?鹎%U龡&amp;H齲_x0001_C铣_x0014__x0007__x0001__x0001_ 2 2 2 9" xfId="365"/>
    <cellStyle name="?鹎%U龡&amp;H齲_x0001_C铣_x0014__x0007__x0001__x0001_ 2 2 2 9 2" xfId="367"/>
    <cellStyle name="?鹎%U龡&amp;H齲_x0001_C铣_x0014__x0007__x0001__x0001_ 2 2 2_2015财政决算公开" xfId="371"/>
    <cellStyle name="?鹎%U龡&amp;H齲_x0001_C铣_x0014__x0007__x0001__x0001_ 2 2 3" xfId="159"/>
    <cellStyle name="?鹎%U龡&amp;H齲_x0001_C铣_x0014__x0007__x0001__x0001_ 2 2 3 2" xfId="373"/>
    <cellStyle name="?鹎%U龡&amp;H齲_x0001_C铣_x0014__x0007__x0001__x0001_ 2 2 3 2 2" xfId="8"/>
    <cellStyle name="?鹎%U龡&amp;H齲_x0001_C铣_x0014__x0007__x0001__x0001_ 2 2 3 2 2 2" xfId="100"/>
    <cellStyle name="?鹎%U龡&amp;H齲_x0001_C铣_x0014__x0007__x0001__x0001_ 2 2 3 2 3" xfId="203"/>
    <cellStyle name="?鹎%U龡&amp;H齲_x0001_C铣_x0014__x0007__x0001__x0001_ 2 2 3 2 3 2" xfId="375"/>
    <cellStyle name="?鹎%U龡&amp;H齲_x0001_C铣_x0014__x0007__x0001__x0001_ 2 2 3 2 4" xfId="378"/>
    <cellStyle name="?鹎%U龡&amp;H齲_x0001_C铣_x0014__x0007__x0001__x0001_ 2 2 3 2 4 2" xfId="381"/>
    <cellStyle name="?鹎%U龡&amp;H齲_x0001_C铣_x0014__x0007__x0001__x0001_ 2 2 3 2 5" xfId="384"/>
    <cellStyle name="?鹎%U龡&amp;H齲_x0001_C铣_x0014__x0007__x0001__x0001_ 2 2 3 2_2015财政决算公开" xfId="389"/>
    <cellStyle name="?鹎%U龡&amp;H齲_x0001_C铣_x0014__x0007__x0001__x0001_ 2 2 3 3" xfId="390"/>
    <cellStyle name="?鹎%U龡&amp;H齲_x0001_C铣_x0014__x0007__x0001__x0001_ 2 2 3 3 2" xfId="391"/>
    <cellStyle name="?鹎%U龡&amp;H齲_x0001_C铣_x0014__x0007__x0001__x0001_ 2 2 3 3 2 2" xfId="393"/>
    <cellStyle name="?鹎%U龡&amp;H齲_x0001_C铣_x0014__x0007__x0001__x0001_ 2 2 3 3 3" xfId="395"/>
    <cellStyle name="?鹎%U龡&amp;H齲_x0001_C铣_x0014__x0007__x0001__x0001_ 2 2 3 3 3 2" xfId="397"/>
    <cellStyle name="?鹎%U龡&amp;H齲_x0001_C铣_x0014__x0007__x0001__x0001_ 2 2 3 3 4" xfId="404"/>
    <cellStyle name="?鹎%U龡&amp;H齲_x0001_C铣_x0014__x0007__x0001__x0001_ 2 2 3 3_2015财政决算公开" xfId="292"/>
    <cellStyle name="?鹎%U龡&amp;H齲_x0001_C铣_x0014__x0007__x0001__x0001_ 2 2 3 4" xfId="405"/>
    <cellStyle name="?鹎%U龡&amp;H齲_x0001_C铣_x0014__x0007__x0001__x0001_ 2 2 3 4 2" xfId="23"/>
    <cellStyle name="?鹎%U龡&amp;H齲_x0001_C铣_x0014__x0007__x0001__x0001_ 2 2 3 4 2 2" xfId="409"/>
    <cellStyle name="?鹎%U龡&amp;H齲_x0001_C铣_x0014__x0007__x0001__x0001_ 2 2 3 4 3" xfId="411"/>
    <cellStyle name="?鹎%U龡&amp;H齲_x0001_C铣_x0014__x0007__x0001__x0001_ 2 2 3 4 3 2" xfId="415"/>
    <cellStyle name="?鹎%U龡&amp;H齲_x0001_C铣_x0014__x0007__x0001__x0001_ 2 2 3 4 4" xfId="418"/>
    <cellStyle name="?鹎%U龡&amp;H齲_x0001_C铣_x0014__x0007__x0001__x0001_ 2 2 3 4 4 2" xfId="420"/>
    <cellStyle name="?鹎%U龡&amp;H齲_x0001_C铣_x0014__x0007__x0001__x0001_ 2 2 3 4 5" xfId="146"/>
    <cellStyle name="?鹎%U龡&amp;H齲_x0001_C铣_x0014__x0007__x0001__x0001_ 2 2 3 4_2015财政决算公开" xfId="1"/>
    <cellStyle name="?鹎%U龡&amp;H齲_x0001_C铣_x0014__x0007__x0001__x0001_ 2 2 3 5" xfId="421"/>
    <cellStyle name="?鹎%U龡&amp;H齲_x0001_C铣_x0014__x0007__x0001__x0001_ 2 2 3 5 2" xfId="423"/>
    <cellStyle name="?鹎%U龡&amp;H齲_x0001_C铣_x0014__x0007__x0001__x0001_ 2 2 3 6" xfId="429"/>
    <cellStyle name="?鹎%U龡&amp;H齲_x0001_C铣_x0014__x0007__x0001__x0001_ 2 2 3 6 2" xfId="114"/>
    <cellStyle name="?鹎%U龡&amp;H齲_x0001_C铣_x0014__x0007__x0001__x0001_ 2 2 3 7" xfId="432"/>
    <cellStyle name="?鹎%U龡&amp;H齲_x0001_C铣_x0014__x0007__x0001__x0001_ 2 2 3 7 2" xfId="436"/>
    <cellStyle name="?鹎%U龡&amp;H齲_x0001_C铣_x0014__x0007__x0001__x0001_ 2 2 3 8" xfId="303"/>
    <cellStyle name="?鹎%U龡&amp;H齲_x0001_C铣_x0014__x0007__x0001__x0001_ 2 2 3_2015财政决算公开" xfId="282"/>
    <cellStyle name="?鹎%U龡&amp;H齲_x0001_C铣_x0014__x0007__x0001__x0001_ 2 2 4" xfId="370"/>
    <cellStyle name="?鹎%U龡&amp;H齲_x0001_C铣_x0014__x0007__x0001__x0001_ 2 2 4 2" xfId="437"/>
    <cellStyle name="?鹎%U龡&amp;H齲_x0001_C铣_x0014__x0007__x0001__x0001_ 2 2 4 2 2" xfId="45"/>
    <cellStyle name="?鹎%U龡&amp;H齲_x0001_C铣_x0014__x0007__x0001__x0001_ 2 2 4 3" xfId="439"/>
    <cellStyle name="?鹎%U龡&amp;H齲_x0001_C铣_x0014__x0007__x0001__x0001_ 2 2 4 3 2" xfId="440"/>
    <cellStyle name="?鹎%U龡&amp;H齲_x0001_C铣_x0014__x0007__x0001__x0001_ 2 2 4 4" xfId="442"/>
    <cellStyle name="?鹎%U龡&amp;H齲_x0001_C铣_x0014__x0007__x0001__x0001_ 2 2 4 4 2" xfId="443"/>
    <cellStyle name="?鹎%U龡&amp;H齲_x0001_C铣_x0014__x0007__x0001__x0001_ 2 2 4 5" xfId="445"/>
    <cellStyle name="?鹎%U龡&amp;H齲_x0001_C铣_x0014__x0007__x0001__x0001_ 2 2 4_2015财政决算公开" xfId="449"/>
    <cellStyle name="?鹎%U龡&amp;H齲_x0001_C铣_x0014__x0007__x0001__x0001_ 2 2 5" xfId="451"/>
    <cellStyle name="?鹎%U龡&amp;H齲_x0001_C铣_x0014__x0007__x0001__x0001_ 2 2 5 2" xfId="454"/>
    <cellStyle name="?鹎%U龡&amp;H齲_x0001_C铣_x0014__x0007__x0001__x0001_ 2 2 5 2 2" xfId="458"/>
    <cellStyle name="?鹎%U龡&amp;H齲_x0001_C铣_x0014__x0007__x0001__x0001_ 2 2 5 3" xfId="460"/>
    <cellStyle name="?鹎%U龡&amp;H齲_x0001_C铣_x0014__x0007__x0001__x0001_ 2 2 5 3 2" xfId="462"/>
    <cellStyle name="?鹎%U龡&amp;H齲_x0001_C铣_x0014__x0007__x0001__x0001_ 2 2 5 4" xfId="465"/>
    <cellStyle name="?鹎%U龡&amp;H齲_x0001_C铣_x0014__x0007__x0001__x0001_ 2 2 5 4 2" xfId="466"/>
    <cellStyle name="?鹎%U龡&amp;H齲_x0001_C铣_x0014__x0007__x0001__x0001_ 2 2 5 5" xfId="471"/>
    <cellStyle name="?鹎%U龡&amp;H齲_x0001_C铣_x0014__x0007__x0001__x0001_ 2 2 5_2015财政决算公开" xfId="474"/>
    <cellStyle name="?鹎%U龡&amp;H齲_x0001_C铣_x0014__x0007__x0001__x0001_ 2 2 6" xfId="477"/>
    <cellStyle name="?鹎%U龡&amp;H齲_x0001_C铣_x0014__x0007__x0001__x0001_ 2 2 6 2" xfId="481"/>
    <cellStyle name="?鹎%U龡&amp;H齲_x0001_C铣_x0014__x0007__x0001__x0001_ 2 2 6 2 2" xfId="489"/>
    <cellStyle name="?鹎%U龡&amp;H齲_x0001_C铣_x0014__x0007__x0001__x0001_ 2 2 6 3" xfId="492"/>
    <cellStyle name="?鹎%U龡&amp;H齲_x0001_C铣_x0014__x0007__x0001__x0001_ 2 2 6 3 2" xfId="497"/>
    <cellStyle name="?鹎%U龡&amp;H齲_x0001_C铣_x0014__x0007__x0001__x0001_ 2 2 6 4" xfId="500"/>
    <cellStyle name="?鹎%U龡&amp;H齲_x0001_C铣_x0014__x0007__x0001__x0001_ 2 2 6_2015财政决算公开" xfId="502"/>
    <cellStyle name="?鹎%U龡&amp;H齲_x0001_C铣_x0014__x0007__x0001__x0001_ 2 2 7" xfId="506"/>
    <cellStyle name="?鹎%U龡&amp;H齲_x0001_C铣_x0014__x0007__x0001__x0001_ 2 2 7 2" xfId="510"/>
    <cellStyle name="?鹎%U龡&amp;H齲_x0001_C铣_x0014__x0007__x0001__x0001_ 2 2 7 2 2" xfId="316"/>
    <cellStyle name="?鹎%U龡&amp;H齲_x0001_C铣_x0014__x0007__x0001__x0001_ 2 2 7 3" xfId="516"/>
    <cellStyle name="?鹎%U龡&amp;H齲_x0001_C铣_x0014__x0007__x0001__x0001_ 2 2 7 3 2" xfId="518"/>
    <cellStyle name="?鹎%U龡&amp;H齲_x0001_C铣_x0014__x0007__x0001__x0001_ 2 2 7 4" xfId="521"/>
    <cellStyle name="?鹎%U龡&amp;H齲_x0001_C铣_x0014__x0007__x0001__x0001_ 2 2 7 4 2" xfId="355"/>
    <cellStyle name="?鹎%U龡&amp;H齲_x0001_C铣_x0014__x0007__x0001__x0001_ 2 2 7 5" xfId="527"/>
    <cellStyle name="?鹎%U龡&amp;H齲_x0001_C铣_x0014__x0007__x0001__x0001_ 2 2 7_2015财政决算公开" xfId="530"/>
    <cellStyle name="?鹎%U龡&amp;H齲_x0001_C铣_x0014__x0007__x0001__x0001_ 2 2 8" xfId="84"/>
    <cellStyle name="?鹎%U龡&amp;H齲_x0001_C铣_x0014__x0007__x0001__x0001_ 2 2 8 2" xfId="139"/>
    <cellStyle name="?鹎%U龡&amp;H齲_x0001_C铣_x0014__x0007__x0001__x0001_ 2 2 9" xfId="536"/>
    <cellStyle name="?鹎%U龡&amp;H齲_x0001_C铣_x0014__x0007__x0001__x0001_ 2 2 9 2" xfId="386"/>
    <cellStyle name="?鹎%U龡&amp;H齲_x0001_C铣_x0014__x0007__x0001__x0001_ 2 2_2015财政决算公开" xfId="542"/>
    <cellStyle name="?鹎%U龡&amp;H齲_x0001_C铣_x0014__x0007__x0001__x0001_ 2 3" xfId="532"/>
    <cellStyle name="?鹎%U龡&amp;H齲_x0001_C铣_x0014__x0007__x0001__x0001_ 2 3 10" xfId="290"/>
    <cellStyle name="?鹎%U龡&amp;H齲_x0001_C铣_x0014__x0007__x0001__x0001_ 2 3 2" xfId="385"/>
    <cellStyle name="?鹎%U龡&amp;H齲_x0001_C铣_x0014__x0007__x0001__x0001_ 2 3 2 2" xfId="543"/>
    <cellStyle name="?鹎%U龡&amp;H齲_x0001_C铣_x0014__x0007__x0001__x0001_ 2 3 2 2 2" xfId="545"/>
    <cellStyle name="?鹎%U龡&amp;H齲_x0001_C铣_x0014__x0007__x0001__x0001_ 2 3 2 2 2 2" xfId="546"/>
    <cellStyle name="?鹎%U龡&amp;H齲_x0001_C铣_x0014__x0007__x0001__x0001_ 2 3 2 2 3" xfId="479"/>
    <cellStyle name="?鹎%U龡&amp;H齲_x0001_C铣_x0014__x0007__x0001__x0001_ 2 3 2 2 3 2" xfId="483"/>
    <cellStyle name="?鹎%U龡&amp;H齲_x0001_C铣_x0014__x0007__x0001__x0001_ 2 3 2 2 4" xfId="490"/>
    <cellStyle name="?鹎%U龡&amp;H齲_x0001_C铣_x0014__x0007__x0001__x0001_ 2 3 2 2 4 2" xfId="493"/>
    <cellStyle name="?鹎%U龡&amp;H齲_x0001_C铣_x0014__x0007__x0001__x0001_ 2 3 2 2 5" xfId="498"/>
    <cellStyle name="?鹎%U龡&amp;H齲_x0001_C铣_x0014__x0007__x0001__x0001_ 2 3 2 2_2015财政决算公开" xfId="549"/>
    <cellStyle name="?鹎%U龡&amp;H齲_x0001_C铣_x0014__x0007__x0001__x0001_ 2 3 2 3" xfId="550"/>
    <cellStyle name="?鹎%U龡&amp;H齲_x0001_C铣_x0014__x0007__x0001__x0001_ 2 3 2 3 2" xfId="43"/>
    <cellStyle name="?鹎%U龡&amp;H齲_x0001_C铣_x0014__x0007__x0001__x0001_ 2 3 2 3 2 2" xfId="287"/>
    <cellStyle name="?鹎%U龡&amp;H齲_x0001_C铣_x0014__x0007__x0001__x0001_ 2 3 2 3 3" xfId="508"/>
    <cellStyle name="?鹎%U龡&amp;H齲_x0001_C铣_x0014__x0007__x0001__x0001_ 2 3 2 3 3 2" xfId="314"/>
    <cellStyle name="?鹎%U龡&amp;H齲_x0001_C铣_x0014__x0007__x0001__x0001_ 2 3 2 3 4" xfId="515"/>
    <cellStyle name="?鹎%U龡&amp;H齲_x0001_C铣_x0014__x0007__x0001__x0001_ 2 3 2 3_2015财政决算公开" xfId="551"/>
    <cellStyle name="?鹎%U龡&amp;H齲_x0001_C铣_x0014__x0007__x0001__x0001_ 2 3 2 4" xfId="554"/>
    <cellStyle name="?鹎%U龡&amp;H齲_x0001_C铣_x0014__x0007__x0001__x0001_ 2 3 2 4 2" xfId="555"/>
    <cellStyle name="?鹎%U龡&amp;H齲_x0001_C铣_x0014__x0007__x0001__x0001_ 2 3 2 4 2 2" xfId="558"/>
    <cellStyle name="?鹎%U龡&amp;H齲_x0001_C铣_x0014__x0007__x0001__x0001_ 2 3 2 4 3" xfId="138"/>
    <cellStyle name="?鹎%U龡&amp;H齲_x0001_C铣_x0014__x0007__x0001__x0001_ 2 3 2 4 3 2" xfId="143"/>
    <cellStyle name="?鹎%U龡&amp;H齲_x0001_C铣_x0014__x0007__x0001__x0001_ 2 3 2 4 4" xfId="156"/>
    <cellStyle name="?鹎%U龡&amp;H齲_x0001_C铣_x0014__x0007__x0001__x0001_ 2 3 2 4 4 2" xfId="372"/>
    <cellStyle name="?鹎%U龡&amp;H齲_x0001_C铣_x0014__x0007__x0001__x0001_ 2 3 2 4 5" xfId="369"/>
    <cellStyle name="?鹎%U龡&amp;H齲_x0001_C铣_x0014__x0007__x0001__x0001_ 2 3 2 4_2015财政决算公开" xfId="562"/>
    <cellStyle name="?鹎%U龡&amp;H齲_x0001_C铣_x0014__x0007__x0001__x0001_ 2 3 2 5" xfId="563"/>
    <cellStyle name="?鹎%U龡&amp;H齲_x0001_C铣_x0014__x0007__x0001__x0001_ 2 3 2 5 2" xfId="564"/>
    <cellStyle name="?鹎%U龡&amp;H齲_x0001_C铣_x0014__x0007__x0001__x0001_ 2 3 2 6" xfId="565"/>
    <cellStyle name="?鹎%U龡&amp;H齲_x0001_C铣_x0014__x0007__x0001__x0001_ 2 3 2 6 2" xfId="566"/>
    <cellStyle name="?鹎%U龡&amp;H齲_x0001_C铣_x0014__x0007__x0001__x0001_ 2 3 2 7" xfId="570"/>
    <cellStyle name="?鹎%U龡&amp;H齲_x0001_C铣_x0014__x0007__x0001__x0001_ 2 3 2 7 2" xfId="572"/>
    <cellStyle name="?鹎%U龡&amp;H齲_x0001_C铣_x0014__x0007__x0001__x0001_ 2 3 2 8" xfId="329"/>
    <cellStyle name="?鹎%U龡&amp;H齲_x0001_C铣_x0014__x0007__x0001__x0001_ 2 3 2_2015财政决算公开" xfId="99"/>
    <cellStyle name="?鹎%U龡&amp;H齲_x0001_C铣_x0014__x0007__x0001__x0001_ 2 3 3" xfId="573"/>
    <cellStyle name="?鹎%U龡&amp;H齲_x0001_C铣_x0014__x0007__x0001__x0001_ 2 3 3 2" xfId="574"/>
    <cellStyle name="?鹎%U龡&amp;H齲_x0001_C铣_x0014__x0007__x0001__x0001_ 2 3 3 2 2" xfId="324"/>
    <cellStyle name="?鹎%U龡&amp;H齲_x0001_C铣_x0014__x0007__x0001__x0001_ 2 3 3 3" xfId="575"/>
    <cellStyle name="?鹎%U龡&amp;H齲_x0001_C铣_x0014__x0007__x0001__x0001_ 2 3 3 3 2" xfId="576"/>
    <cellStyle name="?鹎%U龡&amp;H齲_x0001_C铣_x0014__x0007__x0001__x0001_ 2 3 3 4" xfId="29"/>
    <cellStyle name="?鹎%U龡&amp;H齲_x0001_C铣_x0014__x0007__x0001__x0001_ 2 3 3 4 2" xfId="577"/>
    <cellStyle name="?鹎%U龡&amp;H齲_x0001_C铣_x0014__x0007__x0001__x0001_ 2 3 3 5" xfId="579"/>
    <cellStyle name="?鹎%U龡&amp;H齲_x0001_C铣_x0014__x0007__x0001__x0001_ 2 3 3_2015财政决算公开" xfId="583"/>
    <cellStyle name="?鹎%U龡&amp;H齲_x0001_C铣_x0014__x0007__x0001__x0001_ 2 3 4" xfId="585"/>
    <cellStyle name="?鹎%U龡&amp;H齲_x0001_C铣_x0014__x0007__x0001__x0001_ 2 3 4 2" xfId="586"/>
    <cellStyle name="?鹎%U龡&amp;H齲_x0001_C铣_x0014__x0007__x0001__x0001_ 2 3 4 2 2" xfId="589"/>
    <cellStyle name="?鹎%U龡&amp;H齲_x0001_C铣_x0014__x0007__x0001__x0001_ 2 3 4 3" xfId="591"/>
    <cellStyle name="?鹎%U龡&amp;H齲_x0001_C铣_x0014__x0007__x0001__x0001_ 2 3 4 3 2" xfId="243"/>
    <cellStyle name="?鹎%U龡&amp;H齲_x0001_C铣_x0014__x0007__x0001__x0001_ 2 3 4 4" xfId="592"/>
    <cellStyle name="?鹎%U龡&amp;H齲_x0001_C铣_x0014__x0007__x0001__x0001_ 2 3 4 4 2" xfId="594"/>
    <cellStyle name="?鹎%U龡&amp;H齲_x0001_C铣_x0014__x0007__x0001__x0001_ 2 3 4 5" xfId="596"/>
    <cellStyle name="?鹎%U龡&amp;H齲_x0001_C铣_x0014__x0007__x0001__x0001_ 2 3 4_2015财政决算公开" xfId="557"/>
    <cellStyle name="?鹎%U龡&amp;H齲_x0001_C铣_x0014__x0007__x0001__x0001_ 2 3 5" xfId="599"/>
    <cellStyle name="?鹎%U龡&amp;H齲_x0001_C铣_x0014__x0007__x0001__x0001_ 2 3 5 2" xfId="41"/>
    <cellStyle name="?鹎%U龡&amp;H齲_x0001_C铣_x0014__x0007__x0001__x0001_ 2 3 5 2 2" xfId="603"/>
    <cellStyle name="?鹎%U龡&amp;H齲_x0001_C铣_x0014__x0007__x0001__x0001_ 2 3 5 3" xfId="22"/>
    <cellStyle name="?鹎%U龡&amp;H齲_x0001_C铣_x0014__x0007__x0001__x0001_ 2 3 5 3 2" xfId="607"/>
    <cellStyle name="?鹎%U龡&amp;H齲_x0001_C铣_x0014__x0007__x0001__x0001_ 2 3 5 4" xfId="59"/>
    <cellStyle name="?鹎%U龡&amp;H齲_x0001_C铣_x0014__x0007__x0001__x0001_ 2 3 5_2015财政决算公开" xfId="611"/>
    <cellStyle name="?鹎%U龡&amp;H齲_x0001_C铣_x0014__x0007__x0001__x0001_ 2 3 6" xfId="614"/>
    <cellStyle name="?鹎%U龡&amp;H齲_x0001_C铣_x0014__x0007__x0001__x0001_ 2 3 6 2" xfId="616"/>
    <cellStyle name="?鹎%U龡&amp;H齲_x0001_C铣_x0014__x0007__x0001__x0001_ 2 3 6 2 2" xfId="618"/>
    <cellStyle name="?鹎%U龡&amp;H齲_x0001_C铣_x0014__x0007__x0001__x0001_ 2 3 6 3" xfId="621"/>
    <cellStyle name="?鹎%U龡&amp;H齲_x0001_C铣_x0014__x0007__x0001__x0001_ 2 3 6 3 2" xfId="623"/>
    <cellStyle name="?鹎%U龡&amp;H齲_x0001_C铣_x0014__x0007__x0001__x0001_ 2 3 6 4" xfId="624"/>
    <cellStyle name="?鹎%U龡&amp;H齲_x0001_C铣_x0014__x0007__x0001__x0001_ 2 3 6 4 2" xfId="629"/>
    <cellStyle name="?鹎%U龡&amp;H齲_x0001_C铣_x0014__x0007__x0001__x0001_ 2 3 6 5" xfId="55"/>
    <cellStyle name="?鹎%U龡&amp;H齲_x0001_C铣_x0014__x0007__x0001__x0001_ 2 3 6_2015财政决算公开" xfId="264"/>
    <cellStyle name="?鹎%U龡&amp;H齲_x0001_C铣_x0014__x0007__x0001__x0001_ 2 3 7" xfId="633"/>
    <cellStyle name="?鹎%U龡&amp;H齲_x0001_C铣_x0014__x0007__x0001__x0001_ 2 3 7 2" xfId="636"/>
    <cellStyle name="?鹎%U龡&amp;H齲_x0001_C铣_x0014__x0007__x0001__x0001_ 2 3 8" xfId="641"/>
    <cellStyle name="?鹎%U龡&amp;H齲_x0001_C铣_x0014__x0007__x0001__x0001_ 2 3 8 2" xfId="645"/>
    <cellStyle name="?鹎%U龡&amp;H齲_x0001_C铣_x0014__x0007__x0001__x0001_ 2 3 9" xfId="648"/>
    <cellStyle name="?鹎%U龡&amp;H齲_x0001_C铣_x0014__x0007__x0001__x0001_ 2 3 9 2" xfId="650"/>
    <cellStyle name="?鹎%U龡&amp;H齲_x0001_C铣_x0014__x0007__x0001__x0001_ 2 3_2015财政决算公开" xfId="587"/>
    <cellStyle name="?鹎%U龡&amp;H齲_x0001_C铣_x0014__x0007__x0001__x0001_ 2 4" xfId="392"/>
    <cellStyle name="?鹎%U龡&amp;H齲_x0001_C铣_x0014__x0007__x0001__x0001_ 2 4 10" xfId="520"/>
    <cellStyle name="?鹎%U龡&amp;H齲_x0001_C铣_x0014__x0007__x0001__x0001_ 2 4 2" xfId="651"/>
    <cellStyle name="?鹎%U龡&amp;H齲_x0001_C铣_x0014__x0007__x0001__x0001_ 2 4 2 2" xfId="80"/>
    <cellStyle name="?鹎%U龡&amp;H齲_x0001_C铣_x0014__x0007__x0001__x0001_ 2 4 2 2 2" xfId="657"/>
    <cellStyle name="?鹎%U龡&amp;H齲_x0001_C铣_x0014__x0007__x0001__x0001_ 2 4 2 2 2 2" xfId="659"/>
    <cellStyle name="?鹎%U龡&amp;H齲_x0001_C铣_x0014__x0007__x0001__x0001_ 2 4 2 2 3" xfId="664"/>
    <cellStyle name="?鹎%U龡&amp;H齲_x0001_C铣_x0014__x0007__x0001__x0001_ 2 4 2 2 3 2" xfId="668"/>
    <cellStyle name="?鹎%U龡&amp;H齲_x0001_C铣_x0014__x0007__x0001__x0001_ 2 4 2 2 4" xfId="674"/>
    <cellStyle name="?鹎%U龡&amp;H齲_x0001_C铣_x0014__x0007__x0001__x0001_ 2 4 2 2 4 2" xfId="679"/>
    <cellStyle name="?鹎%U龡&amp;H齲_x0001_C铣_x0014__x0007__x0001__x0001_ 2 4 2 2 5" xfId="239"/>
    <cellStyle name="?鹎%U龡&amp;H齲_x0001_C铣_x0014__x0007__x0001__x0001_ 2 4 2 2_2015财政决算公开" xfId="441"/>
    <cellStyle name="?鹎%U龡&amp;H齲_x0001_C铣_x0014__x0007__x0001__x0001_ 2 4 2 3" xfId="682"/>
    <cellStyle name="?鹎%U龡&amp;H齲_x0001_C铣_x0014__x0007__x0001__x0001_ 2 4 2 3 2" xfId="154"/>
    <cellStyle name="?鹎%U龡&amp;H齲_x0001_C铣_x0014__x0007__x0001__x0001_ 2 4 2 3 2 2" xfId="163"/>
    <cellStyle name="?鹎%U龡&amp;H齲_x0001_C铣_x0014__x0007__x0001__x0001_ 2 4 2 3 3" xfId="174"/>
    <cellStyle name="?鹎%U龡&amp;H齲_x0001_C铣_x0014__x0007__x0001__x0001_ 2 4 2 3 3 2" xfId="132"/>
    <cellStyle name="?鹎%U龡&amp;H齲_x0001_C铣_x0014__x0007__x0001__x0001_ 2 4 2 3 4" xfId="182"/>
    <cellStyle name="?鹎%U龡&amp;H齲_x0001_C铣_x0014__x0007__x0001__x0001_ 2 4 2 3_2015财政决算公开" xfId="687"/>
    <cellStyle name="?鹎%U龡&amp;H齲_x0001_C铣_x0014__x0007__x0001__x0001_ 2 4 2 4" xfId="688"/>
    <cellStyle name="?鹎%U龡&amp;H齲_x0001_C铣_x0014__x0007__x0001__x0001_ 2 4 2 4 2" xfId="689"/>
    <cellStyle name="?鹎%U龡&amp;H齲_x0001_C铣_x0014__x0007__x0001__x0001_ 2 4 2 4 2 2" xfId="690"/>
    <cellStyle name="?鹎%U龡&amp;H齲_x0001_C铣_x0014__x0007__x0001__x0001_ 2 4 2 4 3" xfId="694"/>
    <cellStyle name="?鹎%U龡&amp;H齲_x0001_C铣_x0014__x0007__x0001__x0001_ 2 4 2 4 3 2" xfId="702"/>
    <cellStyle name="?鹎%U龡&amp;H齲_x0001_C铣_x0014__x0007__x0001__x0001_ 2 4 2 4 4" xfId="709"/>
    <cellStyle name="?鹎%U龡&amp;H齲_x0001_C铣_x0014__x0007__x0001__x0001_ 2 4 2 4 4 2" xfId="714"/>
    <cellStyle name="?鹎%U龡&amp;H齲_x0001_C铣_x0014__x0007__x0001__x0001_ 2 4 2 4 5" xfId="261"/>
    <cellStyle name="?鹎%U龡&amp;H齲_x0001_C铣_x0014__x0007__x0001__x0001_ 2 4 2 4_2015财政决算公开" xfId="716"/>
    <cellStyle name="?鹎%U龡&amp;H齲_x0001_C铣_x0014__x0007__x0001__x0001_ 2 4 2 5" xfId="717"/>
    <cellStyle name="?鹎%U龡&amp;H齲_x0001_C铣_x0014__x0007__x0001__x0001_ 2 4 2 5 2" xfId="35"/>
    <cellStyle name="?鹎%U龡&amp;H齲_x0001_C铣_x0014__x0007__x0001__x0001_ 2 4 2 6" xfId="658"/>
    <cellStyle name="?鹎%U龡&amp;H齲_x0001_C铣_x0014__x0007__x0001__x0001_ 2 4 2 6 2" xfId="718"/>
    <cellStyle name="?鹎%U龡&amp;H齲_x0001_C铣_x0014__x0007__x0001__x0001_ 2 4 2 7" xfId="722"/>
    <cellStyle name="?鹎%U龡&amp;H齲_x0001_C铣_x0014__x0007__x0001__x0001_ 2 4 2 7 2" xfId="725"/>
    <cellStyle name="?鹎%U龡&amp;H齲_x0001_C铣_x0014__x0007__x0001__x0001_ 2 4 2 8" xfId="344"/>
    <cellStyle name="?鹎%U龡&amp;H齲_x0001_C铣_x0014__x0007__x0001__x0001_ 2 4 2_2015财政决算公开" xfId="726"/>
    <cellStyle name="?鹎%U龡&amp;H齲_x0001_C铣_x0014__x0007__x0001__x0001_ 2 4 3" xfId="729"/>
    <cellStyle name="?鹎%U龡&amp;H齲_x0001_C铣_x0014__x0007__x0001__x0001_ 2 4 3 2" xfId="731"/>
    <cellStyle name="?鹎%U龡&amp;H齲_x0001_C铣_x0014__x0007__x0001__x0001_ 2 4 3 2 2" xfId="734"/>
    <cellStyle name="?鹎%U龡&amp;H齲_x0001_C铣_x0014__x0007__x0001__x0001_ 2 4 3 3" xfId="736"/>
    <cellStyle name="?鹎%U龡&amp;H齲_x0001_C铣_x0014__x0007__x0001__x0001_ 2 4 3 3 2" xfId="737"/>
    <cellStyle name="?鹎%U龡&amp;H齲_x0001_C铣_x0014__x0007__x0001__x0001_ 2 4 3 4" xfId="739"/>
    <cellStyle name="?鹎%U龡&amp;H齲_x0001_C铣_x0014__x0007__x0001__x0001_ 2 4 3 4 2" xfId="741"/>
    <cellStyle name="?鹎%U龡&amp;H齲_x0001_C铣_x0014__x0007__x0001__x0001_ 2 4 3 5" xfId="744"/>
    <cellStyle name="?鹎%U龡&amp;H齲_x0001_C铣_x0014__x0007__x0001__x0001_ 2 4 3_2015财政决算公开" xfId="748"/>
    <cellStyle name="?鹎%U龡&amp;H齲_x0001_C铣_x0014__x0007__x0001__x0001_ 2 4 4" xfId="750"/>
    <cellStyle name="?鹎%U龡&amp;H齲_x0001_C铣_x0014__x0007__x0001__x0001_ 2 4 4 2" xfId="752"/>
    <cellStyle name="?鹎%U龡&amp;H齲_x0001_C铣_x0014__x0007__x0001__x0001_ 2 4 4 2 2" xfId="469"/>
    <cellStyle name="?鹎%U龡&amp;H齲_x0001_C铣_x0014__x0007__x0001__x0001_ 2 4 4 3" xfId="754"/>
    <cellStyle name="?鹎%U龡&amp;H齲_x0001_C铣_x0014__x0007__x0001__x0001_ 2 4 4 3 2" xfId="91"/>
    <cellStyle name="?鹎%U龡&amp;H齲_x0001_C铣_x0014__x0007__x0001__x0001_ 2 4 4 4" xfId="757"/>
    <cellStyle name="?鹎%U龡&amp;H齲_x0001_C铣_x0014__x0007__x0001__x0001_ 2 4 4 4 2" xfId="526"/>
    <cellStyle name="?鹎%U龡&amp;H齲_x0001_C铣_x0014__x0007__x0001__x0001_ 2 4 4 5" xfId="759"/>
    <cellStyle name="?鹎%U龡&amp;H齲_x0001_C铣_x0014__x0007__x0001__x0001_ 2 4 4_2015财政决算公开" xfId="760"/>
    <cellStyle name="?鹎%U龡&amp;H齲_x0001_C铣_x0014__x0007__x0001__x0001_ 2 4 5" xfId="767"/>
    <cellStyle name="?鹎%U龡&amp;H齲_x0001_C铣_x0014__x0007__x0001__x0001_ 2 4 5 2" xfId="769"/>
    <cellStyle name="?鹎%U龡&amp;H齲_x0001_C铣_x0014__x0007__x0001__x0001_ 2 4 5 2 2" xfId="123"/>
    <cellStyle name="?鹎%U龡&amp;H齲_x0001_C铣_x0014__x0007__x0001__x0001_ 2 4 5 3" xfId="772"/>
    <cellStyle name="?鹎%U龡&amp;H齲_x0001_C铣_x0014__x0007__x0001__x0001_ 2 4 5 3 2" xfId="53"/>
    <cellStyle name="?鹎%U龡&amp;H齲_x0001_C铣_x0014__x0007__x0001__x0001_ 2 4 5 4" xfId="473"/>
    <cellStyle name="?鹎%U龡&amp;H齲_x0001_C铣_x0014__x0007__x0001__x0001_ 2 4 5_2015财政决算公开" xfId="628"/>
    <cellStyle name="?鹎%U龡&amp;H齲_x0001_C铣_x0014__x0007__x0001__x0001_ 2 4 6" xfId="774"/>
    <cellStyle name="?鹎%U龡&amp;H齲_x0001_C铣_x0014__x0007__x0001__x0001_ 2 4 6 2" xfId="777"/>
    <cellStyle name="?鹎%U龡&amp;H齲_x0001_C铣_x0014__x0007__x0001__x0001_ 2 4 6 2 2" xfId="782"/>
    <cellStyle name="?鹎%U龡&amp;H齲_x0001_C铣_x0014__x0007__x0001__x0001_ 2 4 6 3" xfId="785"/>
    <cellStyle name="?鹎%U龡&amp;H齲_x0001_C铣_x0014__x0007__x0001__x0001_ 2 4 6 3 2" xfId="792"/>
    <cellStyle name="?鹎%U龡&amp;H齲_x0001_C铣_x0014__x0007__x0001__x0001_ 2 4 6 4" xfId="794"/>
    <cellStyle name="?鹎%U龡&amp;H齲_x0001_C铣_x0014__x0007__x0001__x0001_ 2 4 6 4 2" xfId="797"/>
    <cellStyle name="?鹎%U龡&amp;H齲_x0001_C铣_x0014__x0007__x0001__x0001_ 2 4 6 5" xfId="787"/>
    <cellStyle name="?鹎%U龡&amp;H齲_x0001_C铣_x0014__x0007__x0001__x0001_ 2 4 6_2015财政决算公开" xfId="799"/>
    <cellStyle name="?鹎%U龡&amp;H齲_x0001_C铣_x0014__x0007__x0001__x0001_ 2 4 7" xfId="802"/>
    <cellStyle name="?鹎%U龡&amp;H齲_x0001_C铣_x0014__x0007__x0001__x0001_ 2 4 7 2" xfId="254"/>
    <cellStyle name="?鹎%U龡&amp;H齲_x0001_C铣_x0014__x0007__x0001__x0001_ 2 4 8" xfId="70"/>
    <cellStyle name="?鹎%U龡&amp;H齲_x0001_C铣_x0014__x0007__x0001__x0001_ 2 4 8 2" xfId="805"/>
    <cellStyle name="?鹎%U龡&amp;H齲_x0001_C铣_x0014__x0007__x0001__x0001_ 2 4 9" xfId="807"/>
    <cellStyle name="?鹎%U龡&amp;H齲_x0001_C铣_x0014__x0007__x0001__x0001_ 2 4 9 2" xfId="93"/>
    <cellStyle name="?鹎%U龡&amp;H齲_x0001_C铣_x0014__x0007__x0001__x0001_ 2 4_2015财政决算公开" xfId="809"/>
    <cellStyle name="?鹎%U龡&amp;H齲_x0001_C铣_x0014__x0007__x0001__x0001_ 2 5" xfId="745"/>
    <cellStyle name="?鹎%U龡&amp;H齲_x0001_C铣_x0014__x0007__x0001__x0001_ 2 5 2" xfId="810"/>
    <cellStyle name="?鹎%U龡&amp;H齲_x0001_C铣_x0014__x0007__x0001__x0001_ 2 5 2 2" xfId="19"/>
    <cellStyle name="?鹎%U龡&amp;H齲_x0001_C铣_x0014__x0007__x0001__x0001_ 2 5 3" xfId="79"/>
    <cellStyle name="?鹎%U龡&amp;H齲_x0001_C铣_x0014__x0007__x0001__x0001_ 2 5 3 2" xfId="652"/>
    <cellStyle name="?鹎%U龡&amp;H齲_x0001_C铣_x0014__x0007__x0001__x0001_ 2 5 4" xfId="681"/>
    <cellStyle name="?鹎%U龡&amp;H齲_x0001_C铣_x0014__x0007__x0001__x0001_ 2 5_2015财政决算公开" xfId="813"/>
    <cellStyle name="?鹎%U龡&amp;H齲_x0001_C铣_x0014__x0007__x0001__x0001_ 2 6" xfId="817"/>
    <cellStyle name="?鹎%U龡&amp;H齲_x0001_C铣_x0014__x0007__x0001__x0001_ 2 6 2" xfId="819"/>
    <cellStyle name="?鹎%U龡&amp;H齲_x0001_C铣_x0014__x0007__x0001__x0001_ 2 7" xfId="821"/>
    <cellStyle name="?鹎%U龡&amp;H齲_x0001_C铣_x0014__x0007__x0001__x0001_ 2 7 2" xfId="823"/>
    <cellStyle name="?鹎%U龡&amp;H齲_x0001_C铣_x0014__x0007__x0001__x0001_ 2 8" xfId="825"/>
    <cellStyle name="?鹎%U龡&amp;H齲_x0001_C铣_x0014__x0007__x0001__x0001_ 3" xfId="12"/>
    <cellStyle name="?鹎%U龡&amp;H齲_x0001_C铣_x0014__x0007__x0001__x0001_ 3 10" xfId="49"/>
    <cellStyle name="?鹎%U龡&amp;H齲_x0001_C铣_x0014__x0007__x0001__x0001_ 3 2" xfId="638"/>
    <cellStyle name="?鹎%U龡&amp;H齲_x0001_C铣_x0014__x0007__x0001__x0001_ 3 2 10" xfId="827"/>
    <cellStyle name="?鹎%U龡&amp;H齲_x0001_C铣_x0014__x0007__x0001__x0001_ 3 2 10 2" xfId="829"/>
    <cellStyle name="?鹎%U龡&amp;H齲_x0001_C铣_x0014__x0007__x0001__x0001_ 3 2 11" xfId="830"/>
    <cellStyle name="?鹎%U龡&amp;H齲_x0001_C铣_x0014__x0007__x0001__x0001_ 3 2 2" xfId="642"/>
    <cellStyle name="?鹎%U龡&amp;H齲_x0001_C铣_x0014__x0007__x0001__x0001_ 3 2 2 10" xfId="831"/>
    <cellStyle name="?鹎%U龡&amp;H齲_x0001_C铣_x0014__x0007__x0001__x0001_ 3 2 2 2" xfId="838"/>
    <cellStyle name="?鹎%U龡&amp;H齲_x0001_C铣_x0014__x0007__x0001__x0001_ 3 2 2 2 2" xfId="843"/>
    <cellStyle name="?鹎%U龡&amp;H齲_x0001_C铣_x0014__x0007__x0001__x0001_ 3 2 2 2 2 2" xfId="428"/>
    <cellStyle name="?鹎%U龡&amp;H齲_x0001_C铣_x0014__x0007__x0001__x0001_ 3 2 2 2 2 2 2" xfId="113"/>
    <cellStyle name="?鹎%U龡&amp;H齲_x0001_C铣_x0014__x0007__x0001__x0001_ 3 2 2 2 2 3" xfId="431"/>
    <cellStyle name="?鹎%U龡&amp;H齲_x0001_C铣_x0014__x0007__x0001__x0001_ 3 2 2 2 2 3 2" xfId="435"/>
    <cellStyle name="?鹎%U龡&amp;H齲_x0001_C铣_x0014__x0007__x0001__x0001_ 3 2 2 2 2 4" xfId="302"/>
    <cellStyle name="?鹎%U龡&amp;H齲_x0001_C铣_x0014__x0007__x0001__x0001_ 3 2 2 2 2 4 2" xfId="561"/>
    <cellStyle name="?鹎%U龡&amp;H齲_x0001_C铣_x0014__x0007__x0001__x0001_ 3 2 2 2 2 5" xfId="51"/>
    <cellStyle name="?鹎%U龡&amp;H齲_x0001_C铣_x0014__x0007__x0001__x0001_ 3 2 2 2 2_2015财政决算公开" xfId="837"/>
    <cellStyle name="?鹎%U龡&amp;H齲_x0001_C铣_x0014__x0007__x0001__x0001_ 3 2 2 2 3" xfId="849"/>
    <cellStyle name="?鹎%U龡&amp;H齲_x0001_C铣_x0014__x0007__x0001__x0001_ 3 2 2 2 3 2" xfId="852"/>
    <cellStyle name="?鹎%U龡&amp;H齲_x0001_C铣_x0014__x0007__x0001__x0001_ 3 2 2 2 3 2 2" xfId="816"/>
    <cellStyle name="?鹎%U龡&amp;H齲_x0001_C铣_x0014__x0007__x0001__x0001_ 3 2 2 2 3 3" xfId="854"/>
    <cellStyle name="?鹎%U龡&amp;H齲_x0001_C铣_x0014__x0007__x0001__x0001_ 3 2 2 2 3 3 2" xfId="856"/>
    <cellStyle name="?鹎%U龡&amp;H齲_x0001_C铣_x0014__x0007__x0001__x0001_ 3 2 2 2 3 4" xfId="311"/>
    <cellStyle name="?鹎%U龡&amp;H齲_x0001_C铣_x0014__x0007__x0001__x0001_ 3 2 2 2 3_2015财政决算公开" xfId="401"/>
    <cellStyle name="?鹎%U龡&amp;H齲_x0001_C铣_x0014__x0007__x0001__x0001_ 3 2 2 2 4" xfId="208"/>
    <cellStyle name="?鹎%U龡&amp;H齲_x0001_C铣_x0014__x0007__x0001__x0001_ 3 2 2 2 4 2" xfId="213"/>
    <cellStyle name="?鹎%U龡&amp;H齲_x0001_C铣_x0014__x0007__x0001__x0001_ 3 2 2 2 4 2 2" xfId="685"/>
    <cellStyle name="?鹎%U龡&amp;H齲_x0001_C铣_x0014__x0007__x0001__x0001_ 3 2 2 2 4 3" xfId="858"/>
    <cellStyle name="?鹎%U龡&amp;H齲_x0001_C铣_x0014__x0007__x0001__x0001_ 3 2 2 2 4 3 2" xfId="862"/>
    <cellStyle name="?鹎%U龡&amp;H齲_x0001_C铣_x0014__x0007__x0001__x0001_ 3 2 2 2 4 4" xfId="864"/>
    <cellStyle name="?鹎%U龡&amp;H齲_x0001_C铣_x0014__x0007__x0001__x0001_ 3 2 2 2 4 4 2" xfId="867"/>
    <cellStyle name="?鹎%U龡&amp;H齲_x0001_C铣_x0014__x0007__x0001__x0001_ 3 2 2 2 4 5" xfId="447"/>
    <cellStyle name="?鹎%U龡&amp;H齲_x0001_C铣_x0014__x0007__x0001__x0001_ 3 2 2 2 4_2015财政决算公开" xfId="869"/>
    <cellStyle name="?鹎%U龡&amp;H齲_x0001_C铣_x0014__x0007__x0001__x0001_ 3 2 2 2 5" xfId="63"/>
    <cellStyle name="?鹎%U龡&amp;H齲_x0001_C铣_x0014__x0007__x0001__x0001_ 3 2 2 2 5 2" xfId="95"/>
    <cellStyle name="?鹎%U龡&amp;H齲_x0001_C铣_x0014__x0007__x0001__x0001_ 3 2 2 2 6" xfId="219"/>
    <cellStyle name="?鹎%U龡&amp;H齲_x0001_C铣_x0014__x0007__x0001__x0001_ 3 2 2 2 6 2" xfId="872"/>
    <cellStyle name="?鹎%U龡&amp;H齲_x0001_C铣_x0014__x0007__x0001__x0001_ 3 2 2 2 7" xfId="874"/>
    <cellStyle name="?鹎%U龡&amp;H齲_x0001_C铣_x0014__x0007__x0001__x0001_ 3 2 2 2 7 2" xfId="478"/>
    <cellStyle name="?鹎%U龡&amp;H齲_x0001_C铣_x0014__x0007__x0001__x0001_ 3 2 2 2 8" xfId="419"/>
    <cellStyle name="?鹎%U龡&amp;H齲_x0001_C铣_x0014__x0007__x0001__x0001_ 3 2 2 2_2015财政决算公开" xfId="880"/>
    <cellStyle name="?鹎%U龡&amp;H齲_x0001_C铣_x0014__x0007__x0001__x0001_ 3 2 2 3" xfId="582"/>
    <cellStyle name="?鹎%U龡&amp;H齲_x0001_C铣_x0014__x0007__x0001__x0001_ 3 2 2 3 2" xfId="884"/>
    <cellStyle name="?鹎%U龡&amp;H齲_x0001_C铣_x0014__x0007__x0001__x0001_ 3 2 2 3 2 2" xfId="359"/>
    <cellStyle name="?鹎%U龡&amp;H齲_x0001_C铣_x0014__x0007__x0001__x0001_ 3 2 2 3 3" xfId="886"/>
    <cellStyle name="?鹎%U龡&amp;H齲_x0001_C铣_x0014__x0007__x0001__x0001_ 3 2 2 3 3 2" xfId="548"/>
    <cellStyle name="?鹎%U龡&amp;H齲_x0001_C铣_x0014__x0007__x0001__x0001_ 3 2 2 3 4" xfId="223"/>
    <cellStyle name="?鹎%U龡&amp;H齲_x0001_C铣_x0014__x0007__x0001__x0001_ 3 2 2 3 4 2" xfId="150"/>
    <cellStyle name="?鹎%U龡&amp;H齲_x0001_C铣_x0014__x0007__x0001__x0001_ 3 2 2 3 5" xfId="165"/>
    <cellStyle name="?鹎%U龡&amp;H齲_x0001_C铣_x0014__x0007__x0001__x0001_ 3 2 2 3_2015财政决算公开" xfId="38"/>
    <cellStyle name="?鹎%U龡&amp;H齲_x0001_C铣_x0014__x0007__x0001__x0001_ 3 2 2 4" xfId="889"/>
    <cellStyle name="?鹎%U龡&amp;H齲_x0001_C铣_x0014__x0007__x0001__x0001_ 3 2 2 4 2" xfId="663"/>
    <cellStyle name="?鹎%U龡&amp;H齲_x0001_C铣_x0014__x0007__x0001__x0001_ 3 2 2 4 2 2" xfId="667"/>
    <cellStyle name="?鹎%U龡&amp;H齲_x0001_C铣_x0014__x0007__x0001__x0001_ 3 2 2 4 3" xfId="672"/>
    <cellStyle name="?鹎%U龡&amp;H齲_x0001_C铣_x0014__x0007__x0001__x0001_ 3 2 2 4 3 2" xfId="678"/>
    <cellStyle name="?鹎%U龡&amp;H齲_x0001_C铣_x0014__x0007__x0001__x0001_ 3 2 2 4 4" xfId="238"/>
    <cellStyle name="?鹎%U龡&amp;H齲_x0001_C铣_x0014__x0007__x0001__x0001_ 3 2 2 4 4 2" xfId="891"/>
    <cellStyle name="?鹎%U龡&amp;H齲_x0001_C铣_x0014__x0007__x0001__x0001_ 3 2 2 4 5" xfId="131"/>
    <cellStyle name="?鹎%U龡&amp;H齲_x0001_C铣_x0014__x0007__x0001__x0001_ 3 2 2 4_2015财政决算公开" xfId="892"/>
    <cellStyle name="?鹎%U龡&amp;H齲_x0001_C铣_x0014__x0007__x0001__x0001_ 3 2 2 5" xfId="893"/>
    <cellStyle name="?鹎%U龡&amp;H齲_x0001_C铣_x0014__x0007__x0001__x0001_ 3 2 2 5 2" xfId="173"/>
    <cellStyle name="?鹎%U龡&amp;H齲_x0001_C铣_x0014__x0007__x0001__x0001_ 3 2 2 5 2 2" xfId="128"/>
    <cellStyle name="?鹎%U龡&amp;H齲_x0001_C铣_x0014__x0007__x0001__x0001_ 3 2 2 5 3" xfId="181"/>
    <cellStyle name="?鹎%U龡&amp;H齲_x0001_C铣_x0014__x0007__x0001__x0001_ 3 2 2 5 3 2" xfId="896"/>
    <cellStyle name="?鹎%U龡&amp;H齲_x0001_C铣_x0014__x0007__x0001__x0001_ 3 2 2 5 4" xfId="250"/>
    <cellStyle name="?鹎%U龡&amp;H齲_x0001_C铣_x0014__x0007__x0001__x0001_ 3 2 2 5_2015财政决算公开" xfId="568"/>
    <cellStyle name="?鹎%U龡&amp;H齲_x0001_C铣_x0014__x0007__x0001__x0001_ 3 2 2 6" xfId="897"/>
    <cellStyle name="?鹎%U龡&amp;H齲_x0001_C铣_x0014__x0007__x0001__x0001_ 3 2 2 6 2" xfId="692"/>
    <cellStyle name="?鹎%U龡&amp;H齲_x0001_C铣_x0014__x0007__x0001__x0001_ 3 2 2 6 2 2" xfId="698"/>
    <cellStyle name="?鹎%U龡&amp;H齲_x0001_C铣_x0014__x0007__x0001__x0001_ 3 2 2 6 3" xfId="705"/>
    <cellStyle name="?鹎%U龡&amp;H齲_x0001_C铣_x0014__x0007__x0001__x0001_ 3 2 2 6 3 2" xfId="711"/>
    <cellStyle name="?鹎%U龡&amp;H齲_x0001_C铣_x0014__x0007__x0001__x0001_ 3 2 2 6 4" xfId="258"/>
    <cellStyle name="?鹎%U龡&amp;H齲_x0001_C铣_x0014__x0007__x0001__x0001_ 3 2 2 6 4 2" xfId="899"/>
    <cellStyle name="?鹎%U龡&amp;H齲_x0001_C铣_x0014__x0007__x0001__x0001_ 3 2 2 6 5" xfId="901"/>
    <cellStyle name="?鹎%U龡&amp;H齲_x0001_C铣_x0014__x0007__x0001__x0001_ 3 2 2 6_2015财政决算公开" xfId="17"/>
    <cellStyle name="?鹎%U龡&amp;H齲_x0001_C铣_x0014__x0007__x0001__x0001_ 3 2 2 7" xfId="902"/>
    <cellStyle name="?鹎%U龡&amp;H齲_x0001_C铣_x0014__x0007__x0001__x0001_ 3 2 2 7 2" xfId="904"/>
    <cellStyle name="?鹎%U龡&amp;H齲_x0001_C铣_x0014__x0007__x0001__x0001_ 3 2 2 8" xfId="407"/>
    <cellStyle name="?鹎%U龡&amp;H齲_x0001_C铣_x0014__x0007__x0001__x0001_ 3 2 2 8 2" xfId="907"/>
    <cellStyle name="?鹎%U龡&amp;H齲_x0001_C铣_x0014__x0007__x0001__x0001_ 3 2 2 9" xfId="909"/>
    <cellStyle name="?鹎%U龡&amp;H齲_x0001_C铣_x0014__x0007__x0001__x0001_ 3 2 2 9 2" xfId="912"/>
    <cellStyle name="?鹎%U龡&amp;H齲_x0001_C铣_x0014__x0007__x0001__x0001_ 3 2 2_2015财政决算公开" xfId="914"/>
    <cellStyle name="?鹎%U龡&amp;H齲_x0001_C铣_x0014__x0007__x0001__x0001_ 3 2 3" xfId="915"/>
    <cellStyle name="?鹎%U龡&amp;H齲_x0001_C铣_x0014__x0007__x0001__x0001_ 3 2 3 2" xfId="916"/>
    <cellStyle name="?鹎%U龡&amp;H齲_x0001_C铣_x0014__x0007__x0001__x0001_ 3 2 3 2 2" xfId="919"/>
    <cellStyle name="?鹎%U龡&amp;H齲_x0001_C铣_x0014__x0007__x0001__x0001_ 3 2 3 2 2 2" xfId="195"/>
    <cellStyle name="?鹎%U龡&amp;H齲_x0001_C铣_x0014__x0007__x0001__x0001_ 3 2 3 2 3" xfId="921"/>
    <cellStyle name="?鹎%U龡&amp;H齲_x0001_C铣_x0014__x0007__x0001__x0001_ 3 2 3 2 3 2" xfId="217"/>
    <cellStyle name="?鹎%U龡&amp;H齲_x0001_C铣_x0014__x0007__x0001__x0001_ 3 2 3 2 4" xfId="278"/>
    <cellStyle name="?鹎%U龡&amp;H齲_x0001_C铣_x0014__x0007__x0001__x0001_ 3 2 3 2 4 2" xfId="229"/>
    <cellStyle name="?鹎%U龡&amp;H齲_x0001_C铣_x0014__x0007__x0001__x0001_ 3 2 3 2 5" xfId="922"/>
    <cellStyle name="?鹎%U龡&amp;H齲_x0001_C铣_x0014__x0007__x0001__x0001_ 3 2 3 2_2015财政决算公开" xfId="276"/>
    <cellStyle name="?鹎%U龡&amp;H齲_x0001_C铣_x0014__x0007__x0001__x0001_ 3 2 3 3" xfId="923"/>
    <cellStyle name="?鹎%U龡&amp;H齲_x0001_C铣_x0014__x0007__x0001__x0001_ 3 2 3 3 2" xfId="925"/>
    <cellStyle name="?鹎%U龡&amp;H齲_x0001_C铣_x0014__x0007__x0001__x0001_ 3 2 3 3 2 2" xfId="926"/>
    <cellStyle name="?鹎%U龡&amp;H齲_x0001_C铣_x0014__x0007__x0001__x0001_ 3 2 3 3 3" xfId="538"/>
    <cellStyle name="?鹎%U龡&amp;H齲_x0001_C铣_x0014__x0007__x0001__x0001_ 3 2 3 3 3 2" xfId="928"/>
    <cellStyle name="?鹎%U龡&amp;H齲_x0001_C铣_x0014__x0007__x0001__x0001_ 3 2 3 3 4" xfId="283"/>
    <cellStyle name="?鹎%U龡&amp;H齲_x0001_C铣_x0014__x0007__x0001__x0001_ 3 2 3 3_2015财政决算公开" xfId="865"/>
    <cellStyle name="?鹎%U龡&amp;H齲_x0001_C铣_x0014__x0007__x0001__x0001_ 3 2 3 4" xfId="186"/>
    <cellStyle name="?鹎%U龡&amp;H齲_x0001_C铣_x0014__x0007__x0001__x0001_ 3 2 3 4 2" xfId="189"/>
    <cellStyle name="?鹎%U龡&amp;H齲_x0001_C铣_x0014__x0007__x0001__x0001_ 3 2 3 4 2 2" xfId="930"/>
    <cellStyle name="?鹎%U龡&amp;H齲_x0001_C铣_x0014__x0007__x0001__x0001_ 3 2 3 4 3" xfId="878"/>
    <cellStyle name="?鹎%U龡&amp;H齲_x0001_C铣_x0014__x0007__x0001__x0001_ 3 2 3 4 3 2" xfId="933"/>
    <cellStyle name="?鹎%U龡&amp;H齲_x0001_C铣_x0014__x0007__x0001__x0001_ 3 2 3 4 4" xfId="936"/>
    <cellStyle name="?鹎%U龡&amp;H齲_x0001_C铣_x0014__x0007__x0001__x0001_ 3 2 3 4 4 2" xfId="938"/>
    <cellStyle name="?鹎%U龡&amp;H齲_x0001_C铣_x0014__x0007__x0001__x0001_ 3 2 3 4 5" xfId="696"/>
    <cellStyle name="?鹎%U龡&amp;H齲_x0001_C铣_x0014__x0007__x0001__x0001_ 3 2 3 4_2015财政决算公开" xfId="770"/>
    <cellStyle name="?鹎%U龡&amp;H齲_x0001_C铣_x0014__x0007__x0001__x0001_ 3 2 3 5" xfId="24"/>
    <cellStyle name="?鹎%U龡&amp;H齲_x0001_C铣_x0014__x0007__x0001__x0001_ 3 2 3 5 2" xfId="31"/>
    <cellStyle name="?鹎%U龡&amp;H齲_x0001_C铣_x0014__x0007__x0001__x0001_ 3 2 3 6" xfId="192"/>
    <cellStyle name="?鹎%U龡&amp;H齲_x0001_C铣_x0014__x0007__x0001__x0001_ 3 2 3 6 2" xfId="197"/>
    <cellStyle name="?鹎%U龡&amp;H齲_x0001_C铣_x0014__x0007__x0001__x0001_ 3 2 3 7" xfId="200"/>
    <cellStyle name="?鹎%U龡&amp;H齲_x0001_C铣_x0014__x0007__x0001__x0001_ 3 2 3 7 2" xfId="940"/>
    <cellStyle name="?鹎%U龡&amp;H齲_x0001_C铣_x0014__x0007__x0001__x0001_ 3 2 3 8" xfId="412"/>
    <cellStyle name="?鹎%U龡&amp;H齲_x0001_C铣_x0014__x0007__x0001__x0001_ 3 2 3_2015财政决算公开" xfId="943"/>
    <cellStyle name="?鹎%U龡&amp;H齲_x0001_C铣_x0014__x0007__x0001__x0001_ 3 2 4" xfId="833"/>
    <cellStyle name="?鹎%U龡&amp;H齲_x0001_C铣_x0014__x0007__x0001__x0001_ 3 2 4 2" xfId="840"/>
    <cellStyle name="?鹎%U龡&amp;H齲_x0001_C铣_x0014__x0007__x0001__x0001_ 3 2 4 2 2" xfId="425"/>
    <cellStyle name="?鹎%U龡&amp;H齲_x0001_C铣_x0014__x0007__x0001__x0001_ 3 2 4 3" xfId="845"/>
    <cellStyle name="?鹎%U龡&amp;H齲_x0001_C铣_x0014__x0007__x0001__x0001_ 3 2 4 3 2" xfId="850"/>
    <cellStyle name="?鹎%U龡&amp;H齲_x0001_C铣_x0014__x0007__x0001__x0001_ 3 2 4 4" xfId="206"/>
    <cellStyle name="?鹎%U龡&amp;H齲_x0001_C铣_x0014__x0007__x0001__x0001_ 3 2 4 4 2" xfId="210"/>
    <cellStyle name="?鹎%U龡&amp;H齲_x0001_C铣_x0014__x0007__x0001__x0001_ 3 2 4 5" xfId="60"/>
    <cellStyle name="?鹎%U龡&amp;H齲_x0001_C铣_x0014__x0007__x0001__x0001_ 3 2 4_2015财政决算公开" xfId="876"/>
    <cellStyle name="?鹎%U龡&amp;H齲_x0001_C铣_x0014__x0007__x0001__x0001_ 3 2 5" xfId="581"/>
    <cellStyle name="?鹎%U龡&amp;H齲_x0001_C铣_x0014__x0007__x0001__x0001_ 3 2 5 2" xfId="882"/>
    <cellStyle name="?鹎%U龡&amp;H齲_x0001_C铣_x0014__x0007__x0001__x0001_ 3 2 5 2 2" xfId="358"/>
    <cellStyle name="?鹎%U龡&amp;H齲_x0001_C铣_x0014__x0007__x0001__x0001_ 3 2 5 3" xfId="885"/>
    <cellStyle name="?鹎%U龡&amp;H齲_x0001_C铣_x0014__x0007__x0001__x0001_ 3 2 5 3 2" xfId="547"/>
    <cellStyle name="?鹎%U龡&amp;H齲_x0001_C铣_x0014__x0007__x0001__x0001_ 3 2 5 4" xfId="222"/>
    <cellStyle name="?鹎%U龡&amp;H齲_x0001_C铣_x0014__x0007__x0001__x0001_ 3 2 5 4 2" xfId="148"/>
    <cellStyle name="?鹎%U龡&amp;H齲_x0001_C铣_x0014__x0007__x0001__x0001_ 3 2 5 5" xfId="164"/>
    <cellStyle name="?鹎%U龡&amp;H齲_x0001_C铣_x0014__x0007__x0001__x0001_ 3 2 5_2015财政决算公开" xfId="37"/>
    <cellStyle name="?鹎%U龡&amp;H齲_x0001_C铣_x0014__x0007__x0001__x0001_ 3 2 6" xfId="888"/>
    <cellStyle name="?鹎%U龡&amp;H齲_x0001_C铣_x0014__x0007__x0001__x0001_ 3 2 6 2" xfId="660"/>
    <cellStyle name="?鹎%U龡&amp;H齲_x0001_C铣_x0014__x0007__x0001__x0001_ 3 2 6 2 2" xfId="665"/>
    <cellStyle name="?鹎%U龡&amp;H齲_x0001_C铣_x0014__x0007__x0001__x0001_ 3 2 6 3" xfId="669"/>
    <cellStyle name="?鹎%U龡&amp;H齲_x0001_C铣_x0014__x0007__x0001__x0001_ 3 2 6 3 2" xfId="675"/>
    <cellStyle name="?鹎%U龡&amp;H齲_x0001_C铣_x0014__x0007__x0001__x0001_ 3 2 6 4" xfId="945"/>
    <cellStyle name="?鹎%U龡&amp;H齲_x0001_C铣_x0014__x0007__x0001__x0001_ 3 2 6_2015财政决算公开" xfId="947"/>
    <cellStyle name="?鹎%U龡&amp;H齲_x0001_C铣_x0014__x0007__x0001__x0001_ 3 2 7" xfId="950"/>
    <cellStyle name="?鹎%U龡&amp;H齲_x0001_C铣_x0014__x0007__x0001__x0001_ 3 2 7 2" xfId="951"/>
    <cellStyle name="?鹎%U龡&amp;H齲_x0001_C铣_x0014__x0007__x0001__x0001_ 3 2 7 2 2" xfId="953"/>
    <cellStyle name="?鹎%U龡&amp;H齲_x0001_C铣_x0014__x0007__x0001__x0001_ 3 2 7 3" xfId="956"/>
    <cellStyle name="?鹎%U龡&amp;H齲_x0001_C铣_x0014__x0007__x0001__x0001_ 3 2 7 3 2" xfId="957"/>
    <cellStyle name="?鹎%U龡&amp;H齲_x0001_C铣_x0014__x0007__x0001__x0001_ 3 2 7 4" xfId="958"/>
    <cellStyle name="?鹎%U龡&amp;H齲_x0001_C铣_x0014__x0007__x0001__x0001_ 3 2 7 4 2" xfId="959"/>
    <cellStyle name="?鹎%U龡&amp;H齲_x0001_C铣_x0014__x0007__x0001__x0001_ 3 2 7 5" xfId="961"/>
    <cellStyle name="?鹎%U龡&amp;H齲_x0001_C铣_x0014__x0007__x0001__x0001_ 3 2 7_2015财政决算公开" xfId="962"/>
    <cellStyle name="?鹎%U龡&amp;H齲_x0001_C铣_x0014__x0007__x0001__x0001_ 3 2 8" xfId="963"/>
    <cellStyle name="?鹎%U龡&amp;H齲_x0001_C铣_x0014__x0007__x0001__x0001_ 3 2 8 2" xfId="964"/>
    <cellStyle name="?鹎%U龡&amp;H齲_x0001_C铣_x0014__x0007__x0001__x0001_ 3 2 9" xfId="965"/>
    <cellStyle name="?鹎%U龡&amp;H齲_x0001_C铣_x0014__x0007__x0001__x0001_ 3 2 9 2" xfId="966"/>
    <cellStyle name="?鹎%U龡&amp;H齲_x0001_C铣_x0014__x0007__x0001__x0001_ 3 2_2015财政决算公开" xfId="967"/>
    <cellStyle name="?鹎%U龡&amp;H齲_x0001_C铣_x0014__x0007__x0001__x0001_ 3 3" xfId="968"/>
    <cellStyle name="?鹎%U龡&amp;H齲_x0001_C铣_x0014__x0007__x0001__x0001_ 3 3 10" xfId="969"/>
    <cellStyle name="?鹎%U龡&amp;H齲_x0001_C铣_x0014__x0007__x0001__x0001_ 3 3 2" xfId="970"/>
    <cellStyle name="?鹎%U龡&amp;H齲_x0001_C铣_x0014__x0007__x0001__x0001_ 3 3 2 2" xfId="971"/>
    <cellStyle name="?鹎%U龡&amp;H齲_x0001_C铣_x0014__x0007__x0001__x0001_ 3 3 2 2 2" xfId="972"/>
    <cellStyle name="?鹎%U龡&amp;H齲_x0001_C铣_x0014__x0007__x0001__x0001_ 3 3 2 2 2 2" xfId="973"/>
    <cellStyle name="?鹎%U龡&amp;H齲_x0001_C铣_x0014__x0007__x0001__x0001_ 3 3 2 2 3" xfId="974"/>
    <cellStyle name="?鹎%U龡&amp;H齲_x0001_C铣_x0014__x0007__x0001__x0001_ 3 3 2 2 3 2" xfId="976"/>
    <cellStyle name="?鹎%U龡&amp;H齲_x0001_C铣_x0014__x0007__x0001__x0001_ 3 3 2 2 4" xfId="977"/>
    <cellStyle name="?鹎%U龡&amp;H齲_x0001_C铣_x0014__x0007__x0001__x0001_ 3 3 2 2 4 2" xfId="978"/>
    <cellStyle name="?鹎%U龡&amp;H齲_x0001_C铣_x0014__x0007__x0001__x0001_ 3 3 2 2 5" xfId="979"/>
    <cellStyle name="?鹎%U龡&amp;H齲_x0001_C铣_x0014__x0007__x0001__x0001_ 3 3 2 2_2015财政决算公开" xfId="656"/>
    <cellStyle name="?鹎%U龡&amp;H齲_x0001_C铣_x0014__x0007__x0001__x0001_ 3 3 2 3" xfId="980"/>
    <cellStyle name="?鹎%U龡&amp;H齲_x0001_C铣_x0014__x0007__x0001__x0001_ 3 3 2 3 2" xfId="981"/>
    <cellStyle name="?鹎%U龡&amp;H齲_x0001_C铣_x0014__x0007__x0001__x0001_ 3 3 2 3 2 2" xfId="982"/>
    <cellStyle name="?鹎%U龡&amp;H齲_x0001_C铣_x0014__x0007__x0001__x0001_ 3 3 2 3 3" xfId="983"/>
    <cellStyle name="?鹎%U龡&amp;H齲_x0001_C铣_x0014__x0007__x0001__x0001_ 3 3 2 3 3 2" xfId="984"/>
    <cellStyle name="?鹎%U龡&amp;H齲_x0001_C铣_x0014__x0007__x0001__x0001_ 3 3 2 3 4" xfId="985"/>
    <cellStyle name="?鹎%U龡&amp;H齲_x0001_C铣_x0014__x0007__x0001__x0001_ 3 3 2 3_2015财政决算公开" xfId="986"/>
    <cellStyle name="?鹎%U龡&amp;H齲_x0001_C铣_x0014__x0007__x0001__x0001_ 3 3 2 4" xfId="987"/>
    <cellStyle name="?鹎%U龡&amp;H齲_x0001_C铣_x0014__x0007__x0001__x0001_ 3 3 2 4 2" xfId="569"/>
    <cellStyle name="?鹎%U龡&amp;H齲_x0001_C铣_x0014__x0007__x0001__x0001_ 3 3 2 4 2 2" xfId="571"/>
    <cellStyle name="?鹎%U龡&amp;H齲_x0001_C铣_x0014__x0007__x0001__x0001_ 3 3 2 4 3" xfId="328"/>
    <cellStyle name="?鹎%U龡&amp;H齲_x0001_C铣_x0014__x0007__x0001__x0001_ 3 3 2 4 3 2" xfId="989"/>
    <cellStyle name="?鹎%U龡&amp;H齲_x0001_C铣_x0014__x0007__x0001__x0001_ 3 3 2 4 4" xfId="991"/>
    <cellStyle name="?鹎%U龡&amp;H齲_x0001_C铣_x0014__x0007__x0001__x0001_ 3 3 2 4 4 2" xfId="992"/>
    <cellStyle name="?鹎%U龡&amp;H齲_x0001_C铣_x0014__x0007__x0001__x0001_ 3 3 2 4 5" xfId="994"/>
    <cellStyle name="?鹎%U龡&amp;H齲_x0001_C铣_x0014__x0007__x0001__x0001_ 3 3 2 4_2015财政决算公开" xfId="997"/>
    <cellStyle name="?鹎%U龡&amp;H齲_x0001_C铣_x0014__x0007__x0001__x0001_ 3 3 2 5" xfId="998"/>
    <cellStyle name="?鹎%U龡&amp;H齲_x0001_C铣_x0014__x0007__x0001__x0001_ 3 3 2 5 2" xfId="1002"/>
    <cellStyle name="?鹎%U龡&amp;H齲_x0001_C铣_x0014__x0007__x0001__x0001_ 3 3 2 6" xfId="1003"/>
    <cellStyle name="?鹎%U龡&amp;H齲_x0001_C铣_x0014__x0007__x0001__x0001_ 3 3 2 6 2" xfId="1005"/>
    <cellStyle name="?鹎%U龡&amp;H齲_x0001_C铣_x0014__x0007__x0001__x0001_ 3 3 2 7" xfId="1007"/>
    <cellStyle name="?鹎%U龡&amp;H齲_x0001_C铣_x0014__x0007__x0001__x0001_ 3 3 2 7 2" xfId="1009"/>
    <cellStyle name="?鹎%U龡&amp;H齲_x0001_C铣_x0014__x0007__x0001__x0001_ 3 3 2 8" xfId="1013"/>
    <cellStyle name="?鹎%U龡&amp;H齲_x0001_C铣_x0014__x0007__x0001__x0001_ 3 3 2_2015财政决算公开" xfId="1014"/>
    <cellStyle name="?鹎%U龡&amp;H齲_x0001_C铣_x0014__x0007__x0001__x0001_ 3 3 3" xfId="1015"/>
    <cellStyle name="?鹎%U龡&amp;H齲_x0001_C铣_x0014__x0007__x0001__x0001_ 3 3 3 2" xfId="11"/>
    <cellStyle name="?鹎%U龡&amp;H齲_x0001_C铣_x0014__x0007__x0001__x0001_ 3 3 3 2 2" xfId="637"/>
    <cellStyle name="?鹎%U龡&amp;H齲_x0001_C铣_x0014__x0007__x0001__x0001_ 3 3 3 3" xfId="1017"/>
    <cellStyle name="?鹎%U龡&amp;H齲_x0001_C铣_x0014__x0007__x0001__x0001_ 3 3 3 3 2" xfId="1019"/>
    <cellStyle name="?鹎%U龡&amp;H齲_x0001_C铣_x0014__x0007__x0001__x0001_ 3 3 3 4" xfId="1022"/>
    <cellStyle name="?鹎%U龡&amp;H齲_x0001_C铣_x0014__x0007__x0001__x0001_ 3 3 3 4 2" xfId="721"/>
    <cellStyle name="?鹎%U龡&amp;H齲_x0001_C铣_x0014__x0007__x0001__x0001_ 3 3 3 5" xfId="1025"/>
    <cellStyle name="?鹎%U龡&amp;H齲_x0001_C铣_x0014__x0007__x0001__x0001_ 3 3 3_2015财政决算公开" xfId="158"/>
    <cellStyle name="?鹎%U龡&amp;H齲_x0001_C铣_x0014__x0007__x0001__x0001_ 3 3 4" xfId="1026"/>
    <cellStyle name="?鹎%U龡&amp;H齲_x0001_C铣_x0014__x0007__x0001__x0001_ 3 3 4 2" xfId="1027"/>
    <cellStyle name="?鹎%U龡&amp;H齲_x0001_C铣_x0014__x0007__x0001__x0001_ 3 3 4 2 2" xfId="996"/>
    <cellStyle name="?鹎%U龡&amp;H齲_x0001_C铣_x0014__x0007__x0001__x0001_ 3 3 4 3" xfId="1028"/>
    <cellStyle name="?鹎%U龡&amp;H齲_x0001_C铣_x0014__x0007__x0001__x0001_ 3 3 4 3 2" xfId="1029"/>
    <cellStyle name="?鹎%U龡&amp;H齲_x0001_C铣_x0014__x0007__x0001__x0001_ 3 3 4 4" xfId="1030"/>
    <cellStyle name="?鹎%U龡&amp;H齲_x0001_C铣_x0014__x0007__x0001__x0001_ 3 3 4 4 2" xfId="1031"/>
    <cellStyle name="?鹎%U龡&amp;H齲_x0001_C铣_x0014__x0007__x0001__x0001_ 3 3 4 5" xfId="1032"/>
    <cellStyle name="?鹎%U龡&amp;H齲_x0001_C铣_x0014__x0007__x0001__x0001_ 3 3 4_2015财政决算公开" xfId="1034"/>
    <cellStyle name="?鹎%U龡&amp;H齲_x0001_C铣_x0014__x0007__x0001__x0001_ 3 3 5" xfId="1039"/>
    <cellStyle name="?鹎%U龡&amp;H齲_x0001_C铣_x0014__x0007__x0001__x0001_ 3 3 5 2" xfId="1041"/>
    <cellStyle name="?鹎%U龡&amp;H齲_x0001_C铣_x0014__x0007__x0001__x0001_ 3 3 5 2 2" xfId="1045"/>
    <cellStyle name="?鹎%U龡&amp;H齲_x0001_C铣_x0014__x0007__x0001__x0001_ 3 3 5 3" xfId="1046"/>
    <cellStyle name="?鹎%U龡&amp;H齲_x0001_C铣_x0014__x0007__x0001__x0001_ 3 3 5 3 2" xfId="1047"/>
    <cellStyle name="?鹎%U龡&amp;H齲_x0001_C铣_x0014__x0007__x0001__x0001_ 3 3 5 4" xfId="1048"/>
    <cellStyle name="?鹎%U龡&amp;H齲_x0001_C铣_x0014__x0007__x0001__x0001_ 3 3 5_2015财政决算公开" xfId="1049"/>
    <cellStyle name="?鹎%U龡&amp;H齲_x0001_C铣_x0014__x0007__x0001__x0001_ 3 3 6" xfId="1051"/>
    <cellStyle name="?鹎%U龡&amp;H齲_x0001_C铣_x0014__x0007__x0001__x0001_ 3 3 6 2" xfId="1052"/>
    <cellStyle name="?鹎%U龡&amp;H齲_x0001_C铣_x0014__x0007__x0001__x0001_ 3 3 6 2 2" xfId="1054"/>
    <cellStyle name="?鹎%U龡&amp;H齲_x0001_C铣_x0014__x0007__x0001__x0001_ 3 3 6 3" xfId="879"/>
    <cellStyle name="?鹎%U龡&amp;H齲_x0001_C铣_x0014__x0007__x0001__x0001_ 3 3 6 3 2" xfId="1057"/>
    <cellStyle name="?鹎%U龡&amp;H齲_x0001_C铣_x0014__x0007__x0001__x0001_ 3 3 6 4" xfId="1059"/>
    <cellStyle name="?鹎%U龡&amp;H齲_x0001_C铣_x0014__x0007__x0001__x0001_ 3 3 6 4 2" xfId="1060"/>
    <cellStyle name="?鹎%U龡&amp;H齲_x0001_C铣_x0014__x0007__x0001__x0001_ 3 3 6 5" xfId="700"/>
    <cellStyle name="?鹎%U龡&amp;H齲_x0001_C铣_x0014__x0007__x0001__x0001_ 3 3 6_2015财政决算公开" xfId="1064"/>
    <cellStyle name="?鹎%U龡&amp;H齲_x0001_C铣_x0014__x0007__x0001__x0001_ 3 3 7" xfId="1066"/>
    <cellStyle name="?鹎%U龡&amp;H齲_x0001_C铣_x0014__x0007__x0001__x0001_ 3 3 7 2" xfId="33"/>
    <cellStyle name="?鹎%U龡&amp;H齲_x0001_C铣_x0014__x0007__x0001__x0001_ 3 3 8" xfId="1067"/>
    <cellStyle name="?鹎%U龡&amp;H齲_x0001_C铣_x0014__x0007__x0001__x0001_ 3 3 8 2" xfId="1068"/>
    <cellStyle name="?鹎%U龡&amp;H齲_x0001_C铣_x0014__x0007__x0001__x0001_ 3 3 9" xfId="1069"/>
    <cellStyle name="?鹎%U龡&amp;H齲_x0001_C铣_x0014__x0007__x0001__x0001_ 3 3 9 2" xfId="1070"/>
    <cellStyle name="?鹎%U龡&amp;H齲_x0001_C铣_x0014__x0007__x0001__x0001_ 3 3_2015财政决算公开" xfId="1072"/>
    <cellStyle name="?鹎%U龡&amp;H齲_x0001_C铣_x0014__x0007__x0001__x0001_ 3 4" xfId="1073"/>
    <cellStyle name="?鹎%U龡&amp;H齲_x0001_C铣_x0014__x0007__x0001__x0001_ 3 4 10" xfId="1074"/>
    <cellStyle name="?鹎%U龡&amp;H齲_x0001_C铣_x0014__x0007__x0001__x0001_ 3 4 2" xfId="1075"/>
    <cellStyle name="?鹎%U龡&amp;H齲_x0001_C铣_x0014__x0007__x0001__x0001_ 3 4 2 2" xfId="1077"/>
    <cellStyle name="?鹎%U龡&amp;H齲_x0001_C铣_x0014__x0007__x0001__x0001_ 3 4 2 2 2" xfId="1078"/>
    <cellStyle name="?鹎%U龡&amp;H齲_x0001_C铣_x0014__x0007__x0001__x0001_ 3 4 2 2 2 2" xfId="1079"/>
    <cellStyle name="?鹎%U龡&amp;H齲_x0001_C铣_x0014__x0007__x0001__x0001_ 3 4 2 2 3" xfId="1080"/>
    <cellStyle name="?鹎%U龡&amp;H齲_x0001_C铣_x0014__x0007__x0001__x0001_ 3 4 2 2 3 2" xfId="1082"/>
    <cellStyle name="?鹎%U龡&amp;H齲_x0001_C铣_x0014__x0007__x0001__x0001_ 3 4 2 2 4" xfId="1084"/>
    <cellStyle name="?鹎%U龡&amp;H齲_x0001_C铣_x0014__x0007__x0001__x0001_ 3 4 2 2 4 2" xfId="1085"/>
    <cellStyle name="?鹎%U龡&amp;H齲_x0001_C铣_x0014__x0007__x0001__x0001_ 3 4 2 2 5" xfId="1086"/>
    <cellStyle name="?鹎%U龡&amp;H齲_x0001_C铣_x0014__x0007__x0001__x0001_ 3 4 2 2_2015财政决算公开" xfId="1088"/>
    <cellStyle name="?鹎%U龡&amp;H齲_x0001_C铣_x0014__x0007__x0001__x0001_ 3 4 2 3" xfId="1089"/>
    <cellStyle name="?鹎%U龡&amp;H齲_x0001_C铣_x0014__x0007__x0001__x0001_ 3 4 2 3 2" xfId="1090"/>
    <cellStyle name="?鹎%U龡&amp;H齲_x0001_C铣_x0014__x0007__x0001__x0001_ 3 4 2 3 2 2" xfId="1091"/>
    <cellStyle name="?鹎%U龡&amp;H齲_x0001_C铣_x0014__x0007__x0001__x0001_ 3 4 2 3 3" xfId="1092"/>
    <cellStyle name="?鹎%U龡&amp;H齲_x0001_C铣_x0014__x0007__x0001__x0001_ 3 4 2 3 3 2" xfId="1093"/>
    <cellStyle name="?鹎%U龡&amp;H齲_x0001_C铣_x0014__x0007__x0001__x0001_ 3 4 2 3 4" xfId="1094"/>
    <cellStyle name="?鹎%U龡&amp;H齲_x0001_C铣_x0014__x0007__x0001__x0001_ 3 4 2 3_2015财政决算公开" xfId="1095"/>
    <cellStyle name="?鹎%U龡&amp;H齲_x0001_C铣_x0014__x0007__x0001__x0001_ 3 4 2 4" xfId="1096"/>
    <cellStyle name="?鹎%U龡&amp;H齲_x0001_C铣_x0014__x0007__x0001__x0001_ 3 4 2 4 2" xfId="1006"/>
    <cellStyle name="?鹎%U龡&amp;H齲_x0001_C铣_x0014__x0007__x0001__x0001_ 3 4 2 4 2 2" xfId="1008"/>
    <cellStyle name="?鹎%U龡&amp;H齲_x0001_C铣_x0014__x0007__x0001__x0001_ 3 4 2 4 3" xfId="1012"/>
    <cellStyle name="?鹎%U龡&amp;H齲_x0001_C铣_x0014__x0007__x0001__x0001_ 3 4 2 4 3 2" xfId="1099"/>
    <cellStyle name="?鹎%U龡&amp;H齲_x0001_C铣_x0014__x0007__x0001__x0001_ 3 4 2 4 4" xfId="1101"/>
    <cellStyle name="?鹎%U龡&amp;H齲_x0001_C铣_x0014__x0007__x0001__x0001_ 3 4 2 4 4 2" xfId="1102"/>
    <cellStyle name="?鹎%U龡&amp;H齲_x0001_C铣_x0014__x0007__x0001__x0001_ 3 4 2 4 5" xfId="1104"/>
    <cellStyle name="?鹎%U龡&amp;H齲_x0001_C铣_x0014__x0007__x0001__x0001_ 3 4 2 4_2015财政决算公开" xfId="1106"/>
    <cellStyle name="?鹎%U龡&amp;H齲_x0001_C铣_x0014__x0007__x0001__x0001_ 3 4 2 5" xfId="715"/>
    <cellStyle name="?鹎%U龡&amp;H齲_x0001_C铣_x0014__x0007__x0001__x0001_ 3 4 2 5 2" xfId="1107"/>
    <cellStyle name="?鹎%U龡&amp;H齲_x0001_C铣_x0014__x0007__x0001__x0001_ 3 4 2 6" xfId="1108"/>
    <cellStyle name="?鹎%U龡&amp;H齲_x0001_C铣_x0014__x0007__x0001__x0001_ 3 4 2 6 2" xfId="1109"/>
    <cellStyle name="?鹎%U龡&amp;H齲_x0001_C铣_x0014__x0007__x0001__x0001_ 3 4 2 7" xfId="1112"/>
    <cellStyle name="?鹎%U龡&amp;H齲_x0001_C铣_x0014__x0007__x0001__x0001_ 3 4 2 7 2" xfId="1113"/>
    <cellStyle name="?鹎%U龡&amp;H齲_x0001_C铣_x0014__x0007__x0001__x0001_ 3 4 2 8" xfId="1116"/>
    <cellStyle name="?鹎%U龡&amp;H齲_x0001_C铣_x0014__x0007__x0001__x0001_ 3 4 2_2015财政决算公开" xfId="1118"/>
    <cellStyle name="?鹎%U龡&amp;H齲_x0001_C铣_x0014__x0007__x0001__x0001_ 3 4 3" xfId="1120"/>
    <cellStyle name="?鹎%U龡&amp;H齲_x0001_C铣_x0014__x0007__x0001__x0001_ 3 4 3 2" xfId="1122"/>
    <cellStyle name="?鹎%U龡&amp;H齲_x0001_C铣_x0014__x0007__x0001__x0001_ 3 4 3 2 2" xfId="1124"/>
    <cellStyle name="?鹎%U龡&amp;H齲_x0001_C铣_x0014__x0007__x0001__x0001_ 3 4 3 3" xfId="1126"/>
    <cellStyle name="?鹎%U龡&amp;H齲_x0001_C铣_x0014__x0007__x0001__x0001_ 3 4 3 3 2" xfId="1127"/>
    <cellStyle name="?鹎%U龡&amp;H齲_x0001_C铣_x0014__x0007__x0001__x0001_ 3 4 3 4" xfId="1129"/>
    <cellStyle name="?鹎%U龡&amp;H齲_x0001_C铣_x0014__x0007__x0001__x0001_ 3 4 3 4 2" xfId="1111"/>
    <cellStyle name="?鹎%U龡&amp;H齲_x0001_C铣_x0014__x0007__x0001__x0001_ 3 4 3 5" xfId="1131"/>
    <cellStyle name="?鹎%U龡&amp;H齲_x0001_C铣_x0014__x0007__x0001__x0001_ 3 4 3_2015财政决算公开" xfId="1133"/>
    <cellStyle name="?鹎%U龡&amp;H齲_x0001_C铣_x0014__x0007__x0001__x0001_ 3 4 4" xfId="842"/>
    <cellStyle name="?鹎%U龡&amp;H齲_x0001_C铣_x0014__x0007__x0001__x0001_ 3 4 4 2" xfId="427"/>
    <cellStyle name="?鹎%U龡&amp;H齲_x0001_C铣_x0014__x0007__x0001__x0001_ 3 4 4 2 2" xfId="112"/>
    <cellStyle name="?鹎%U龡&amp;H齲_x0001_C铣_x0014__x0007__x0001__x0001_ 3 4 4 3" xfId="430"/>
    <cellStyle name="?鹎%U龡&amp;H齲_x0001_C铣_x0014__x0007__x0001__x0001_ 3 4 4 3 2" xfId="434"/>
    <cellStyle name="?鹎%U龡&amp;H齲_x0001_C铣_x0014__x0007__x0001__x0001_ 3 4 4 4" xfId="301"/>
    <cellStyle name="?鹎%U龡&amp;H齲_x0001_C铣_x0014__x0007__x0001__x0001_ 3 4 4 4 2" xfId="560"/>
    <cellStyle name="?鹎%U龡&amp;H齲_x0001_C铣_x0014__x0007__x0001__x0001_ 3 4 4 5" xfId="50"/>
    <cellStyle name="?鹎%U龡&amp;H齲_x0001_C铣_x0014__x0007__x0001__x0001_ 3 4 4_2015财政决算公开" xfId="834"/>
    <cellStyle name="?鹎%U龡&amp;H齲_x0001_C铣_x0014__x0007__x0001__x0001_ 3 4 5" xfId="848"/>
    <cellStyle name="?鹎%U龡&amp;H齲_x0001_C铣_x0014__x0007__x0001__x0001_ 3 4 5 2" xfId="851"/>
    <cellStyle name="?鹎%U龡&amp;H齲_x0001_C铣_x0014__x0007__x0001__x0001_ 3 4 5 2 2" xfId="815"/>
    <cellStyle name="?鹎%U龡&amp;H齲_x0001_C铣_x0014__x0007__x0001__x0001_ 3 4 5 3" xfId="853"/>
    <cellStyle name="?鹎%U龡&amp;H齲_x0001_C铣_x0014__x0007__x0001__x0001_ 3 4 5 3 2" xfId="855"/>
    <cellStyle name="?鹎%U龡&amp;H齲_x0001_C铣_x0014__x0007__x0001__x0001_ 3 4 5 4" xfId="310"/>
    <cellStyle name="?鹎%U龡&amp;H齲_x0001_C铣_x0014__x0007__x0001__x0001_ 3 4 5_2015财政决算公开" xfId="400"/>
    <cellStyle name="?鹎%U龡&amp;H齲_x0001_C铣_x0014__x0007__x0001__x0001_ 3 4 6" xfId="207"/>
    <cellStyle name="?鹎%U龡&amp;H齲_x0001_C铣_x0014__x0007__x0001__x0001_ 3 4 6 2" xfId="212"/>
    <cellStyle name="?鹎%U龡&amp;H齲_x0001_C铣_x0014__x0007__x0001__x0001_ 3 4 6 2 2" xfId="684"/>
    <cellStyle name="?鹎%U龡&amp;H齲_x0001_C铣_x0014__x0007__x0001__x0001_ 3 4 6 3" xfId="857"/>
    <cellStyle name="?鹎%U龡&amp;H齲_x0001_C铣_x0014__x0007__x0001__x0001_ 3 4 6 3 2" xfId="859"/>
    <cellStyle name="?鹎%U龡&amp;H齲_x0001_C铣_x0014__x0007__x0001__x0001_ 3 4 6 4" xfId="863"/>
    <cellStyle name="?鹎%U龡&amp;H齲_x0001_C铣_x0014__x0007__x0001__x0001_ 3 4 6 4 2" xfId="866"/>
    <cellStyle name="?鹎%U龡&amp;H齲_x0001_C铣_x0014__x0007__x0001__x0001_ 3 4 6 5" xfId="446"/>
    <cellStyle name="?鹎%U龡&amp;H齲_x0001_C铣_x0014__x0007__x0001__x0001_ 3 4 6_2015财政决算公开" xfId="868"/>
    <cellStyle name="?鹎%U龡&amp;H齲_x0001_C铣_x0014__x0007__x0001__x0001_ 3 4 7" xfId="62"/>
    <cellStyle name="?鹎%U龡&amp;H齲_x0001_C铣_x0014__x0007__x0001__x0001_ 3 4 7 2" xfId="94"/>
    <cellStyle name="?鹎%U龡&amp;H齲_x0001_C铣_x0014__x0007__x0001__x0001_ 3 4 8" xfId="218"/>
    <cellStyle name="?鹎%U龡&amp;H齲_x0001_C铣_x0014__x0007__x0001__x0001_ 3 4 8 2" xfId="871"/>
    <cellStyle name="?鹎%U龡&amp;H齲_x0001_C铣_x0014__x0007__x0001__x0001_ 3 4 9" xfId="873"/>
    <cellStyle name="?鹎%U龡&amp;H齲_x0001_C铣_x0014__x0007__x0001__x0001_ 3 4 9 2" xfId="476"/>
    <cellStyle name="?鹎%U龡&amp;H齲_x0001_C铣_x0014__x0007__x0001__x0001_ 3 4_2015财政决算公开" xfId="753"/>
    <cellStyle name="?鹎%U龡&amp;H齲_x0001_C铣_x0014__x0007__x0001__x0001_ 3 5" xfId="1134"/>
    <cellStyle name="?鹎%U龡&amp;H齲_x0001_C铣_x0014__x0007__x0001__x0001_ 3 5 2" xfId="1135"/>
    <cellStyle name="?鹎%U龡&amp;H齲_x0001_C铣_x0014__x0007__x0001__x0001_ 3 5 2 2" xfId="1137"/>
    <cellStyle name="?鹎%U龡&amp;H齲_x0001_C铣_x0014__x0007__x0001__x0001_ 3 5 3" xfId="1139"/>
    <cellStyle name="?鹎%U龡&amp;H齲_x0001_C铣_x0014__x0007__x0001__x0001_ 3 5_2015财政决算公开" xfId="1141"/>
    <cellStyle name="?鹎%U龡&amp;H齲_x0001_C铣_x0014__x0007__x0001__x0001_ 3 6" xfId="1142"/>
    <cellStyle name="?鹎%U龡&amp;H齲_x0001_C铣_x0014__x0007__x0001__x0001_ 3 6 2" xfId="1145"/>
    <cellStyle name="?鹎%U龡&amp;H齲_x0001_C铣_x0014__x0007__x0001__x0001_ 3 6 2 2" xfId="1149"/>
    <cellStyle name="?鹎%U龡&amp;H齲_x0001_C铣_x0014__x0007__x0001__x0001_ 3 6 3" xfId="1154"/>
    <cellStyle name="?鹎%U龡&amp;H齲_x0001_C铣_x0014__x0007__x0001__x0001_ 3 6 3 2" xfId="1156"/>
    <cellStyle name="?鹎%U龡&amp;H齲_x0001_C铣_x0014__x0007__x0001__x0001_ 3 6 4" xfId="662"/>
    <cellStyle name="?鹎%U龡&amp;H齲_x0001_C铣_x0014__x0007__x0001__x0001_ 3 6_2015财政决算公开" xfId="806"/>
    <cellStyle name="?鹎%U龡&amp;H齲_x0001_C铣_x0014__x0007__x0001__x0001_ 3 7" xfId="1157"/>
    <cellStyle name="?鹎%U龡&amp;H齲_x0001_C铣_x0014__x0007__x0001__x0001_ 3 7 2" xfId="1160"/>
    <cellStyle name="?鹎%U龡&amp;H齲_x0001_C铣_x0014__x0007__x0001__x0001_ 3 8" xfId="1161"/>
    <cellStyle name="?鹎%U龡&amp;H齲_x0001_C铣_x0014__x0007__x0001__x0001_ 3 8 2" xfId="1165"/>
    <cellStyle name="?鹎%U龡&amp;H齲_x0001_C铣_x0014__x0007__x0001__x0001_ 3 9" xfId="1166"/>
    <cellStyle name="?鹎%U龡&amp;H齲_x0001_C铣_x0014__x0007__x0001__x0001_ 3 9 2" xfId="1168"/>
    <cellStyle name="?鹎%U龡&amp;H齲_x0001_C铣_x0014__x0007__x0001__x0001_ 3_2015财政决算公开" xfId="1169"/>
    <cellStyle name="?鹎%U龡&amp;H齲_x0001_C铣_x0014__x0007__x0001__x0001_ 4" xfId="1016"/>
    <cellStyle name="?鹎%U龡&amp;H齲_x0001_C铣_x0014__x0007__x0001__x0001_ 4 10" xfId="535"/>
    <cellStyle name="?鹎%U龡&amp;H齲_x0001_C铣_x0014__x0007__x0001__x0001_ 4 2" xfId="1018"/>
    <cellStyle name="?鹎%U龡&amp;H齲_x0001_C铣_x0014__x0007__x0001__x0001_ 4 2 2" xfId="1171"/>
    <cellStyle name="?鹎%U龡&amp;H齲_x0001_C铣_x0014__x0007__x0001__x0001_ 4 2 2 2" xfId="1173"/>
    <cellStyle name="?鹎%U龡&amp;H齲_x0001_C铣_x0014__x0007__x0001__x0001_ 4 2 2 2 2" xfId="1176"/>
    <cellStyle name="?鹎%U龡&amp;H齲_x0001_C铣_x0014__x0007__x0001__x0001_ 4 2 2 3" xfId="1178"/>
    <cellStyle name="?鹎%U龡&amp;H齲_x0001_C铣_x0014__x0007__x0001__x0001_ 4 2 2 3 2" xfId="1181"/>
    <cellStyle name="?鹎%U龡&amp;H齲_x0001_C铣_x0014__x0007__x0001__x0001_ 4 2 2 4" xfId="1182"/>
    <cellStyle name="?鹎%U龡&amp;H齲_x0001_C铣_x0014__x0007__x0001__x0001_ 4 2 2 4 2" xfId="1184"/>
    <cellStyle name="?鹎%U龡&amp;H齲_x0001_C铣_x0014__x0007__x0001__x0001_ 4 2 2 5" xfId="1185"/>
    <cellStyle name="?鹎%U龡&amp;H齲_x0001_C铣_x0014__x0007__x0001__x0001_ 4 2 2 5 2" xfId="1187"/>
    <cellStyle name="?鹎%U龡&amp;H齲_x0001_C铣_x0014__x0007__x0001__x0001_ 4 2 2 6" xfId="1188"/>
    <cellStyle name="?鹎%U龡&amp;H齲_x0001_C铣_x0014__x0007__x0001__x0001_ 4 2 2_2015财政决算公开" xfId="1190"/>
    <cellStyle name="?鹎%U龡&amp;H齲_x0001_C铣_x0014__x0007__x0001__x0001_ 4 2 3" xfId="1192"/>
    <cellStyle name="?鹎%U龡&amp;H齲_x0001_C铣_x0014__x0007__x0001__x0001_ 4 2 3 2" xfId="1194"/>
    <cellStyle name="?鹎%U龡&amp;H齲_x0001_C铣_x0014__x0007__x0001__x0001_ 4 2 3 2 2" xfId="1197"/>
    <cellStyle name="?鹎%U龡&amp;H齲_x0001_C铣_x0014__x0007__x0001__x0001_ 4 2 3 3" xfId="1199"/>
    <cellStyle name="?鹎%U龡&amp;H齲_x0001_C铣_x0014__x0007__x0001__x0001_ 4 2 3 3 2" xfId="1201"/>
    <cellStyle name="?鹎%U龡&amp;H齲_x0001_C铣_x0014__x0007__x0001__x0001_ 4 2 3 4" xfId="1202"/>
    <cellStyle name="?鹎%U龡&amp;H齲_x0001_C铣_x0014__x0007__x0001__x0001_ 4 2 3_2015财政决算公开" xfId="1001"/>
    <cellStyle name="?鹎%U龡&amp;H齲_x0001_C铣_x0014__x0007__x0001__x0001_ 4 2 4" xfId="1205"/>
    <cellStyle name="?鹎%U龡&amp;H齲_x0001_C铣_x0014__x0007__x0001__x0001_ 4 2 4 2" xfId="1207"/>
    <cellStyle name="?鹎%U龡&amp;H齲_x0001_C铣_x0014__x0007__x0001__x0001_ 4 2 4 2 2" xfId="1209"/>
    <cellStyle name="?鹎%U龡&amp;H齲_x0001_C铣_x0014__x0007__x0001__x0001_ 4 2 4 3" xfId="1211"/>
    <cellStyle name="?鹎%U龡&amp;H齲_x0001_C铣_x0014__x0007__x0001__x0001_ 4 2 4 3 2" xfId="1213"/>
    <cellStyle name="?鹎%U龡&amp;H齲_x0001_C铣_x0014__x0007__x0001__x0001_ 4 2 4 4" xfId="1214"/>
    <cellStyle name="?鹎%U龡&amp;H齲_x0001_C铣_x0014__x0007__x0001__x0001_ 4 2 4 4 2" xfId="1215"/>
    <cellStyle name="?鹎%U龡&amp;H齲_x0001_C铣_x0014__x0007__x0001__x0001_ 4 2 4 5" xfId="1216"/>
    <cellStyle name="?鹎%U龡&amp;H齲_x0001_C铣_x0014__x0007__x0001__x0001_ 4 2 4_2015财政决算公开" xfId="1218"/>
    <cellStyle name="?鹎%U龡&amp;H齲_x0001_C铣_x0014__x0007__x0001__x0001_ 4 2 5" xfId="1220"/>
    <cellStyle name="?鹎%U龡&amp;H齲_x0001_C铣_x0014__x0007__x0001__x0001_ 4 2 5 2" xfId="1221"/>
    <cellStyle name="?鹎%U龡&amp;H齲_x0001_C铣_x0014__x0007__x0001__x0001_ 4 2 6" xfId="1223"/>
    <cellStyle name="?鹎%U龡&amp;H齲_x0001_C铣_x0014__x0007__x0001__x0001_ 4 2 6 2" xfId="1224"/>
    <cellStyle name="?鹎%U龡&amp;H齲_x0001_C铣_x0014__x0007__x0001__x0001_ 4 2 7" xfId="1227"/>
    <cellStyle name="?鹎%U龡&amp;H齲_x0001_C铣_x0014__x0007__x0001__x0001_ 4 2 7 2" xfId="1228"/>
    <cellStyle name="?鹎%U龡&amp;H齲_x0001_C铣_x0014__x0007__x0001__x0001_ 4 2 8" xfId="1229"/>
    <cellStyle name="?鹎%U龡&amp;H齲_x0001_C铣_x0014__x0007__x0001__x0001_ 4 2_2015财政决算公开" xfId="1230"/>
    <cellStyle name="?鹎%U龡&amp;H齲_x0001_C铣_x0014__x0007__x0001__x0001_ 4 3" xfId="1231"/>
    <cellStyle name="?鹎%U龡&amp;H齲_x0001_C铣_x0014__x0007__x0001__x0001_ 4 3 2" xfId="1233"/>
    <cellStyle name="?鹎%U龡&amp;H齲_x0001_C铣_x0014__x0007__x0001__x0001_ 4 3 2 2" xfId="1235"/>
    <cellStyle name="?鹎%U龡&amp;H齲_x0001_C铣_x0014__x0007__x0001__x0001_ 4 3 3" xfId="1237"/>
    <cellStyle name="?鹎%U龡&amp;H齲_x0001_C铣_x0014__x0007__x0001__x0001_ 4 3 3 2" xfId="1239"/>
    <cellStyle name="?鹎%U龡&amp;H齲_x0001_C铣_x0014__x0007__x0001__x0001_ 4 3 4" xfId="1241"/>
    <cellStyle name="?鹎%U龡&amp;H齲_x0001_C铣_x0014__x0007__x0001__x0001_ 4 3 4 2" xfId="1242"/>
    <cellStyle name="?鹎%U龡&amp;H齲_x0001_C铣_x0014__x0007__x0001__x0001_ 4 3 5" xfId="1246"/>
    <cellStyle name="?鹎%U龡&amp;H齲_x0001_C铣_x0014__x0007__x0001__x0001_ 4 3 5 2" xfId="1247"/>
    <cellStyle name="?鹎%U龡&amp;H齲_x0001_C铣_x0014__x0007__x0001__x0001_ 4 3 6" xfId="1248"/>
    <cellStyle name="?鹎%U龡&amp;H齲_x0001_C铣_x0014__x0007__x0001__x0001_ 4 3_2015财政决算公开" xfId="1249"/>
    <cellStyle name="?鹎%U龡&amp;H齲_x0001_C铣_x0014__x0007__x0001__x0001_ 4 4" xfId="1250"/>
    <cellStyle name="?鹎%U龡&amp;H齲_x0001_C铣_x0014__x0007__x0001__x0001_ 4 4 2" xfId="1251"/>
    <cellStyle name="?鹎%U龡&amp;H齲_x0001_C铣_x0014__x0007__x0001__x0001_ 4 4 2 2" xfId="1252"/>
    <cellStyle name="?鹎%U龡&amp;H齲_x0001_C铣_x0014__x0007__x0001__x0001_ 4 4 3" xfId="1254"/>
    <cellStyle name="?鹎%U龡&amp;H齲_x0001_C铣_x0014__x0007__x0001__x0001_ 4 4 3 2" xfId="1256"/>
    <cellStyle name="?鹎%U龡&amp;H齲_x0001_C铣_x0014__x0007__x0001__x0001_ 4 4 4" xfId="918"/>
    <cellStyle name="?鹎%U龡&amp;H齲_x0001_C铣_x0014__x0007__x0001__x0001_ 4 4 4 2" xfId="193"/>
    <cellStyle name="?鹎%U龡&amp;H齲_x0001_C铣_x0014__x0007__x0001__x0001_ 4 4 5" xfId="920"/>
    <cellStyle name="?鹎%U龡&amp;H齲_x0001_C铣_x0014__x0007__x0001__x0001_ 4 4_2015财政决算公开" xfId="1258"/>
    <cellStyle name="?鹎%U龡&amp;H齲_x0001_C铣_x0014__x0007__x0001__x0001_ 4 5" xfId="1259"/>
    <cellStyle name="?鹎%U龡&amp;H齲_x0001_C铣_x0014__x0007__x0001__x0001_ 4 5 2" xfId="1260"/>
    <cellStyle name="?鹎%U龡&amp;H齲_x0001_C铣_x0014__x0007__x0001__x0001_ 4 5 2 2" xfId="1261"/>
    <cellStyle name="?鹎%U龡&amp;H齲_x0001_C铣_x0014__x0007__x0001__x0001_ 4 5 3" xfId="1263"/>
    <cellStyle name="?鹎%U龡&amp;H齲_x0001_C铣_x0014__x0007__x0001__x0001_ 4 5 3 2" xfId="1264"/>
    <cellStyle name="?鹎%U龡&amp;H齲_x0001_C铣_x0014__x0007__x0001__x0001_ 4 5 4" xfId="924"/>
    <cellStyle name="?鹎%U龡&amp;H齲_x0001_C铣_x0014__x0007__x0001__x0001_ 4 5_2015财政决算公开" xfId="183"/>
    <cellStyle name="?鹎%U龡&amp;H齲_x0001_C铣_x0014__x0007__x0001__x0001_ 4 6" xfId="1265"/>
    <cellStyle name="?鹎%U龡&amp;H齲_x0001_C铣_x0014__x0007__x0001__x0001_ 4 6 2" xfId="1268"/>
    <cellStyle name="?鹎%U龡&amp;H齲_x0001_C铣_x0014__x0007__x0001__x0001_ 4 6 2 2" xfId="1269"/>
    <cellStyle name="?鹎%U龡&amp;H齲_x0001_C铣_x0014__x0007__x0001__x0001_ 4 6 3" xfId="1270"/>
    <cellStyle name="?鹎%U龡&amp;H齲_x0001_C铣_x0014__x0007__x0001__x0001_ 4 6 3 2" xfId="1271"/>
    <cellStyle name="?鹎%U龡&amp;H齲_x0001_C铣_x0014__x0007__x0001__x0001_ 4 6 4" xfId="188"/>
    <cellStyle name="?鹎%U龡&amp;H齲_x0001_C铣_x0014__x0007__x0001__x0001_ 4 6 4 2" xfId="929"/>
    <cellStyle name="?鹎%U龡&amp;H齲_x0001_C铣_x0014__x0007__x0001__x0001_ 4 6 5" xfId="877"/>
    <cellStyle name="?鹎%U龡&amp;H齲_x0001_C铣_x0014__x0007__x0001__x0001_ 4 6_2015财政决算公开" xfId="1273"/>
    <cellStyle name="?鹎%U龡&amp;H齲_x0001_C铣_x0014__x0007__x0001__x0001_ 4 7" xfId="1274"/>
    <cellStyle name="?鹎%U龡&amp;H齲_x0001_C铣_x0014__x0007__x0001__x0001_ 4 7 2" xfId="1276"/>
    <cellStyle name="?鹎%U龡&amp;H齲_x0001_C铣_x0014__x0007__x0001__x0001_ 4 8" xfId="1278"/>
    <cellStyle name="?鹎%U龡&amp;H齲_x0001_C铣_x0014__x0007__x0001__x0001_ 4 8 2" xfId="1280"/>
    <cellStyle name="?鹎%U龡&amp;H齲_x0001_C铣_x0014__x0007__x0001__x0001_ 4 9" xfId="1281"/>
    <cellStyle name="?鹎%U龡&amp;H齲_x0001_C铣_x0014__x0007__x0001__x0001_ 4 9 2" xfId="1284"/>
    <cellStyle name="?鹎%U龡&amp;H齲_x0001_C铣_x0014__x0007__x0001__x0001_ 4_2015财政决算公开" xfId="1285"/>
    <cellStyle name="?鹎%U龡&amp;H齲_x0001_C铣_x0014__x0007__x0001__x0001_ 5" xfId="1021"/>
    <cellStyle name="?鹎%U龡&amp;H齲_x0001_C铣_x0014__x0007__x0001__x0001_ 5 2" xfId="720"/>
    <cellStyle name="?鹎%U龡&amp;H齲_x0001_C铣_x0014__x0007__x0001__x0001_ 5 2 2" xfId="724"/>
    <cellStyle name="?鹎%U龡&amp;H齲_x0001_C铣_x0014__x0007__x0001__x0001_ 5 3" xfId="343"/>
    <cellStyle name="?鹎%U龡&amp;H齲_x0001_C铣_x0014__x0007__x0001__x0001_ 5 3 2" xfId="1287"/>
    <cellStyle name="?鹎%U龡&amp;H齲_x0001_C铣_x0014__x0007__x0001__x0001_ 5 4" xfId="1290"/>
    <cellStyle name="?鹎%U龡&amp;H齲_x0001_C铣_x0014__x0007__x0001__x0001_ 5_2015财政决算公开" xfId="56"/>
    <cellStyle name="?鹎%U龡&amp;H齲_x0001_C铣_x0014__x0007__x0001__x0001_ 6" xfId="1024"/>
    <cellStyle name="?鹎%U龡&amp;H齲_x0001_C铣_x0014__x0007__x0001__x0001_ 6 2" xfId="1292"/>
    <cellStyle name="?鹎%U龡&amp;H齲_x0001_C铣_x0014__x0007__x0001__x0001_ 6 2 2" xfId="1295"/>
    <cellStyle name="?鹎%U龡&amp;H齲_x0001_C铣_x0014__x0007__x0001__x0001_ 6 3" xfId="1297"/>
    <cellStyle name="?鹎%U龡&amp;H齲_x0001_C铣_x0014__x0007__x0001__x0001_ 6 3 2" xfId="1301"/>
    <cellStyle name="?鹎%U龡&amp;H齲_x0001_C铣_x0014__x0007__x0001__x0001_ 6 4" xfId="1302"/>
    <cellStyle name="?鹎%U龡&amp;H齲_x0001_C铣_x0014__x0007__x0001__x0001_ 6_2015财政决算公开" xfId="1303"/>
    <cellStyle name="?鹎%U龡&amp;H齲_x0001_C铣_x0014__x0007__x0001__x0001_ 7" xfId="1307"/>
    <cellStyle name="20% - 强调文字颜色 1 2" xfId="1308"/>
    <cellStyle name="20% - 强调文字颜色 1 2 2" xfId="1309"/>
    <cellStyle name="20% - 强调文字颜色 1 2 2 2" xfId="1310"/>
    <cellStyle name="20% - 强调文字颜色 1 2 2 2 2" xfId="321"/>
    <cellStyle name="20% - 强调文字颜色 1 2 2 2 2 2" xfId="1311"/>
    <cellStyle name="20% - 强调文字颜色 1 2 2 2 3" xfId="1314"/>
    <cellStyle name="20% - 强调文字颜色 1 2 2 2_2015财政决算公开" xfId="76"/>
    <cellStyle name="20% - 强调文字颜色 1 2 2 3" xfId="1315"/>
    <cellStyle name="20% - 强调文字颜色 1 2 2 3 2" xfId="1316"/>
    <cellStyle name="20% - 强调文字颜色 1 2 2 4" xfId="1317"/>
    <cellStyle name="20% - 强调文字颜色 1 2 2_2015财政决算公开" xfId="1319"/>
    <cellStyle name="20% - 强调文字颜色 1 2 3" xfId="1320"/>
    <cellStyle name="20% - 强调文字颜色 1 2 3 2" xfId="1321"/>
    <cellStyle name="20% - 强调文字颜色 1 2 3 2 2" xfId="145"/>
    <cellStyle name="20% - 强调文字颜色 1 2 3 2 2 2" xfId="1322"/>
    <cellStyle name="20% - 强调文字颜色 1 2 3 2 3" xfId="1324"/>
    <cellStyle name="20% - 强调文字颜色 1 2 3 2_2015财政决算公开" xfId="1325"/>
    <cellStyle name="20% - 强调文字颜色 1 2 3 3" xfId="1326"/>
    <cellStyle name="20% - 强调文字颜色 1 2 3 3 2" xfId="1327"/>
    <cellStyle name="20% - 强调文字颜色 1 2 3 4" xfId="1329"/>
    <cellStyle name="20% - 强调文字颜色 1 2 3 5" xfId="1330"/>
    <cellStyle name="20% - 强调文字颜色 1 2 3_2015财政决算公开" xfId="1331"/>
    <cellStyle name="20% - 强调文字颜色 1 2 4" xfId="1332"/>
    <cellStyle name="20% - 强调文字颜色 1 2 4 2" xfId="388"/>
    <cellStyle name="20% - 强调文字颜色 1 2 4 2 2" xfId="1334"/>
    <cellStyle name="20% - 强调文字颜色 1 2 4 3" xfId="1335"/>
    <cellStyle name="20% - 强调文字颜色 1 2 4 4" xfId="1336"/>
    <cellStyle name="20% - 强调文字颜色 1 2 4_2015财政决算公开" xfId="1337"/>
    <cellStyle name="20% - 强调文字颜色 1 2 5" xfId="1338"/>
    <cellStyle name="20% - 强调文字颜色 1 2 5 2" xfId="1339"/>
    <cellStyle name="20% - 强调文字颜色 1 2 6" xfId="747"/>
    <cellStyle name="20% - 强调文字颜色 1 2 7" xfId="814"/>
    <cellStyle name="20% - 强调文字颜色 1 2_2015财政决算公开" xfId="126"/>
    <cellStyle name="20% - 强调文字颜色 1 3" xfId="1341"/>
    <cellStyle name="20% - 强调文字颜色 1 3 2" xfId="1343"/>
    <cellStyle name="20% - 强调文字颜色 1 3 2 2" xfId="1345"/>
    <cellStyle name="20% - 强调文字颜色 1 3 2 2 2" xfId="368"/>
    <cellStyle name="20% - 强调文字颜色 1 3 2 2 2 2" xfId="1346"/>
    <cellStyle name="20% - 强调文字颜色 1 3 2 2 3" xfId="1347"/>
    <cellStyle name="20% - 强调文字颜色 1 3 2 2_2015财政决算公开" xfId="1348"/>
    <cellStyle name="20% - 强调文字颜色 1 3 2 3" xfId="1349"/>
    <cellStyle name="20% - 强调文字颜色 1 3 2 3 2" xfId="1350"/>
    <cellStyle name="20% - 强调文字颜色 1 3 2 4" xfId="1351"/>
    <cellStyle name="20% - 强调文字颜色 1 3 2_2015财政决算公开" xfId="1353"/>
    <cellStyle name="20% - 强调文字颜色 1 3 3" xfId="1355"/>
    <cellStyle name="20% - 强调文字颜色 1 3 3 2" xfId="1356"/>
    <cellStyle name="20% - 强调文字颜色 1 3 3 2 2" xfId="836"/>
    <cellStyle name="20% - 强调文字颜色 1 3 3 3" xfId="1357"/>
    <cellStyle name="20% - 强调文字颜色 1 3 3_2015财政决算公开" xfId="1359"/>
    <cellStyle name="20% - 强调文字颜色 1 3 4" xfId="1360"/>
    <cellStyle name="20% - 强调文字颜色 1 3 4 2" xfId="1361"/>
    <cellStyle name="20% - 强调文字颜色 1 3 5" xfId="1362"/>
    <cellStyle name="20% - 强调文字颜色 1 3_2015财政决算公开" xfId="1363"/>
    <cellStyle name="20% - 强调文字颜色 1 4" xfId="1144"/>
    <cellStyle name="20% - 强调文字颜色 1 4 2" xfId="1148"/>
    <cellStyle name="20% - 强调文字颜色 1 4 2 2" xfId="1364"/>
    <cellStyle name="20% - 强调文字颜色 1 4 2 2 2" xfId="260"/>
    <cellStyle name="20% - 强调文字颜色 1 4 2 3" xfId="1365"/>
    <cellStyle name="20% - 强调文字颜色 1 4 2_2015财政决算公开" xfId="1366"/>
    <cellStyle name="20% - 强调文字颜色 1 4 3" xfId="1367"/>
    <cellStyle name="20% - 强调文字颜色 1 4 3 2" xfId="1368"/>
    <cellStyle name="20% - 强调文字颜色 1 4 4" xfId="1369"/>
    <cellStyle name="20% - 强调文字颜色 1 4_2015财政决算公开" xfId="1372"/>
    <cellStyle name="20% - 强调文字颜色 1 5" xfId="1153"/>
    <cellStyle name="20% - 强调文字颜色 1 5 2" xfId="1155"/>
    <cellStyle name="20% - 强调文字颜色 1 5 2 2" xfId="1374"/>
    <cellStyle name="20% - 强调文字颜色 1 5 2 2 2" xfId="1376"/>
    <cellStyle name="20% - 强调文字颜色 1 5 2 3" xfId="1379"/>
    <cellStyle name="20% - 强调文字颜色 1 5 2_2015财政决算公开" xfId="1381"/>
    <cellStyle name="20% - 强调文字颜色 1 5 3" xfId="1383"/>
    <cellStyle name="20% - 强调文字颜色 1 5 3 2" xfId="1385"/>
    <cellStyle name="20% - 强调文字颜色 1 5 4" xfId="1386"/>
    <cellStyle name="20% - 强调文字颜色 1 5_2015财政决算公开" xfId="1388"/>
    <cellStyle name="20% - 强调文字颜色 1 6" xfId="661"/>
    <cellStyle name="20% - 强调文字颜色 1 6 2" xfId="666"/>
    <cellStyle name="20% - 强调文字颜色 1 6 2 2" xfId="1389"/>
    <cellStyle name="20% - 强调文字颜色 1 6 3" xfId="1390"/>
    <cellStyle name="20% - 强调文字颜色 1 6_2015财政决算公开" xfId="1392"/>
    <cellStyle name="20% - 强调文字颜色 1 7" xfId="671"/>
    <cellStyle name="20% - 强调文字颜色 1 7 2" xfId="677"/>
    <cellStyle name="20% - 强调文字颜色 1 8" xfId="237"/>
    <cellStyle name="20% - 强调文字颜色 1 9" xfId="130"/>
    <cellStyle name="20% - 强调文字颜色 2 2" xfId="1393"/>
    <cellStyle name="20% - 强调文字颜色 2 2 2" xfId="1395"/>
    <cellStyle name="20% - 强调文字颜色 2 2 2 2" xfId="1396"/>
    <cellStyle name="20% - 强调文字颜色 2 2 2 2 2" xfId="129"/>
    <cellStyle name="20% - 强调文字颜色 2 2 2 2 2 2" xfId="1398"/>
    <cellStyle name="20% - 强调文字颜色 2 2 2 2 3" xfId="1400"/>
    <cellStyle name="20% - 强调文字颜色 2 2 2 2_2015财政决算公开" xfId="1401"/>
    <cellStyle name="20% - 强调文字颜色 2 2 2 3" xfId="1402"/>
    <cellStyle name="20% - 强调文字颜色 2 2 2 3 2" xfId="1404"/>
    <cellStyle name="20% - 强调文字颜色 2 2 2 4" xfId="1406"/>
    <cellStyle name="20% - 强调文字颜色 2 2 2_2015财政决算公开" xfId="1409"/>
    <cellStyle name="20% - 强调文字颜色 2 2 3" xfId="1411"/>
    <cellStyle name="20% - 强调文字颜色 2 2 3 2" xfId="1412"/>
    <cellStyle name="20% - 强调文字颜色 2 2 3 2 2" xfId="695"/>
    <cellStyle name="20% - 强调文字颜色 2 2 3 2 2 2" xfId="1414"/>
    <cellStyle name="20% - 强调文字颜色 2 2 3 2 3" xfId="1415"/>
    <cellStyle name="20% - 强调文字颜色 2 2 3 2_2015财政决算公开" xfId="1416"/>
    <cellStyle name="20% - 强调文字颜色 2 2 3 3" xfId="1417"/>
    <cellStyle name="20% - 强调文字颜色 2 2 3 3 2" xfId="1418"/>
    <cellStyle name="20% - 强调文字颜色 2 2 3 4" xfId="1420"/>
    <cellStyle name="20% - 强调文字颜色 2 2 3 5" xfId="960"/>
    <cellStyle name="20% - 强调文字颜色 2 2 3_2015财政决算公开" xfId="18"/>
    <cellStyle name="20% - 强调文字颜色 2 2 4" xfId="1422"/>
    <cellStyle name="20% - 强调文字颜色 2 2 4 2" xfId="1423"/>
    <cellStyle name="20% - 强调文字颜色 2 2 4 2 2" xfId="1424"/>
    <cellStyle name="20% - 强调文字颜色 2 2 4 3" xfId="1425"/>
    <cellStyle name="20% - 强调文字颜色 2 2 4 4" xfId="1427"/>
    <cellStyle name="20% - 强调文字颜色 2 2 4_2015财政决算公开" xfId="1428"/>
    <cellStyle name="20% - 强调文字颜色 2 2 5" xfId="1430"/>
    <cellStyle name="20% - 强调文字颜色 2 2 5 2" xfId="1431"/>
    <cellStyle name="20% - 强调文字颜色 2 2 6" xfId="1432"/>
    <cellStyle name="20% - 强调文字颜色 2 2 7" xfId="683"/>
    <cellStyle name="20% - 强调文字颜色 2 2_2015财政决算公开" xfId="1434"/>
    <cellStyle name="20% - 强调文字颜色 2 3" xfId="1437"/>
    <cellStyle name="20% - 强调文字颜色 2 3 2" xfId="1441"/>
    <cellStyle name="20% - 强调文字颜色 2 3 2 2" xfId="1443"/>
    <cellStyle name="20% - 强调文字颜色 2 3 2 2 2" xfId="993"/>
    <cellStyle name="20% - 强调文字颜色 2 3 2 2 2 2" xfId="1444"/>
    <cellStyle name="20% - 强调文字颜色 2 3 2 2 3" xfId="1445"/>
    <cellStyle name="20% - 强调文字颜色 2 3 2 2_2015财政决算公开" xfId="1446"/>
    <cellStyle name="20% - 强调文字颜色 2 3 2 3" xfId="1447"/>
    <cellStyle name="20% - 强调文字颜色 2 3 2 3 2" xfId="1448"/>
    <cellStyle name="20% - 强调文字颜色 2 3 2 4" xfId="1449"/>
    <cellStyle name="20% - 强调文字颜色 2 3 2_2015财政决算公开" xfId="1450"/>
    <cellStyle name="20% - 强调文字颜色 2 3 3" xfId="1454"/>
    <cellStyle name="20% - 强调文字颜色 2 3 3 2" xfId="1455"/>
    <cellStyle name="20% - 强调文字颜色 2 3 3 2 2" xfId="1456"/>
    <cellStyle name="20% - 强调文字颜色 2 3 3 3" xfId="1457"/>
    <cellStyle name="20% - 强调文字颜色 2 3 3_2015财政决算公开" xfId="1458"/>
    <cellStyle name="20% - 强调文字颜色 2 3 4" xfId="1461"/>
    <cellStyle name="20% - 强调文字颜色 2 3 4 2" xfId="1463"/>
    <cellStyle name="20% - 强调文字颜色 2 3 5" xfId="1466"/>
    <cellStyle name="20% - 强调文字颜色 2 3_2015财政决算公开" xfId="1468"/>
    <cellStyle name="20% - 强调文字颜色 2 4" xfId="1159"/>
    <cellStyle name="20% - 强调文字颜色 2 4 2" xfId="66"/>
    <cellStyle name="20% - 强调文字颜色 2 4 2 2" xfId="1469"/>
    <cellStyle name="20% - 强调文字颜色 2 4 2 2 2" xfId="1103"/>
    <cellStyle name="20% - 强调文字颜色 2 4 2 3" xfId="1470"/>
    <cellStyle name="20% - 强调文字颜色 2 4 2_2015财政决算公开" xfId="1471"/>
    <cellStyle name="20% - 强调文字颜色 2 4 3" xfId="1473"/>
    <cellStyle name="20% - 强调文字颜色 2 4 3 2" xfId="1474"/>
    <cellStyle name="20% - 强调文字颜色 2 4 4" xfId="1475"/>
    <cellStyle name="20% - 强调文字颜色 2 4_2015财政决算公开" xfId="1476"/>
    <cellStyle name="20% - 强调文字颜色 2 5" xfId="1478"/>
    <cellStyle name="20% - 强调文字颜色 2 5 2" xfId="1479"/>
    <cellStyle name="20% - 强调文字颜色 2 5 2 2" xfId="1480"/>
    <cellStyle name="20% - 强调文字颜色 2 5 2 2 2" xfId="1481"/>
    <cellStyle name="20% - 强调文字颜色 2 5 2 3" xfId="1482"/>
    <cellStyle name="20% - 强调文字颜色 2 5 2_2015财政决算公开" xfId="1485"/>
    <cellStyle name="20% - 强调文字颜色 2 5 3" xfId="1486"/>
    <cellStyle name="20% - 强调文字颜色 2 5 3 2" xfId="1487"/>
    <cellStyle name="20% - 强调文字颜色 2 5 4" xfId="1488"/>
    <cellStyle name="20% - 强调文字颜色 2 5_2015财政决算公开" xfId="1489"/>
    <cellStyle name="20% - 强调文字颜色 2 6" xfId="172"/>
    <cellStyle name="20% - 强调文字颜色 2 6 2" xfId="127"/>
    <cellStyle name="20% - 强调文字颜色 2 6 2 2" xfId="1490"/>
    <cellStyle name="20% - 强调文字颜色 2 6 3" xfId="1491"/>
    <cellStyle name="20% - 强调文字颜色 2 6_2015财政决算公开" xfId="1493"/>
    <cellStyle name="20% - 强调文字颜色 2 7" xfId="180"/>
    <cellStyle name="20% - 强调文字颜色 2 7 2" xfId="895"/>
    <cellStyle name="20% - 强调文字颜色 2 8" xfId="249"/>
    <cellStyle name="20% - 强调文字颜色 2 9" xfId="1403"/>
    <cellStyle name="20% - 强调文字颜色 3 2" xfId="1495"/>
    <cellStyle name="20% - 强调文字颜色 3 2 2" xfId="1498"/>
    <cellStyle name="20% - 强调文字颜色 3 2 2 2" xfId="1501"/>
    <cellStyle name="20% - 强调文字颜色 3 2 2 2 2" xfId="1502"/>
    <cellStyle name="20% - 强调文字颜色 3 2 2 2 2 2" xfId="1503"/>
    <cellStyle name="20% - 强调文字颜色 3 2 2 2 3" xfId="1505"/>
    <cellStyle name="20% - 强调文字颜色 3 2 2 2_2015财政决算公开" xfId="1507"/>
    <cellStyle name="20% - 强调文字颜色 3 2 2 3" xfId="1508"/>
    <cellStyle name="20% - 强调文字颜色 3 2 2 3 2" xfId="1509"/>
    <cellStyle name="20% - 强调文字颜色 3 2 2 4" xfId="1511"/>
    <cellStyle name="20% - 强调文字颜色 3 2 2_2015财政决算公开" xfId="1512"/>
    <cellStyle name="20% - 强调文字颜色 3 2 3" xfId="1513"/>
    <cellStyle name="20% - 强调文字颜色 3 2 3 2" xfId="1516"/>
    <cellStyle name="20% - 强调文字颜色 3 2 3 2 2" xfId="1519"/>
    <cellStyle name="20% - 强调文字颜色 3 2 3 2 2 2" xfId="1521"/>
    <cellStyle name="20% - 强调文字颜色 3 2 3 2 3" xfId="1523"/>
    <cellStyle name="20% - 强调文字颜色 3 2 3 2_2015财政决算公开" xfId="1526"/>
    <cellStyle name="20% - 强调文字颜色 3 2 3 3" xfId="1529"/>
    <cellStyle name="20% - 强调文字颜色 3 2 3 3 2" xfId="1532"/>
    <cellStyle name="20% - 强调文字颜色 3 2 3 4" xfId="1535"/>
    <cellStyle name="20% - 强调文字颜色 3 2 3 5" xfId="1537"/>
    <cellStyle name="20% - 强调文字颜色 3 2 3_2015财政决算公开" xfId="1540"/>
    <cellStyle name="20% - 强调文字颜色 3 2 4" xfId="1541"/>
    <cellStyle name="20% - 强调文字颜色 3 2 4 2" xfId="1542"/>
    <cellStyle name="20% - 强调文字颜色 3 2 4 2 2" xfId="438"/>
    <cellStyle name="20% - 强调文字颜色 3 2 4 3" xfId="1543"/>
    <cellStyle name="20% - 强调文字颜色 3 2 4 4" xfId="1544"/>
    <cellStyle name="20% - 强调文字颜色 3 2 4_2015财政决算公开" xfId="1545"/>
    <cellStyle name="20% - 强调文字颜色 3 2 5" xfId="1547"/>
    <cellStyle name="20% - 强调文字颜色 3 2 5 2" xfId="1548"/>
    <cellStyle name="20% - 强调文字颜色 3 2 6" xfId="1549"/>
    <cellStyle name="20% - 强调文字颜色 3 2 7" xfId="1550"/>
    <cellStyle name="20% - 强调文字颜色 3 2_2015财政决算公开" xfId="1551"/>
    <cellStyle name="20% - 强调文字颜色 3 3" xfId="1554"/>
    <cellStyle name="20% - 强调文字颜色 3 3 2" xfId="1557"/>
    <cellStyle name="20% - 强调文字颜色 3 3 2 2" xfId="1560"/>
    <cellStyle name="20% - 强调文字颜色 3 3 2 2 2" xfId="1562"/>
    <cellStyle name="20% - 强调文字颜色 3 3 2 2 2 2" xfId="1563"/>
    <cellStyle name="20% - 强调文字颜色 3 3 2 2 3" xfId="1564"/>
    <cellStyle name="20% - 强调文字颜色 3 3 2 2_2015财政决算公开" xfId="1565"/>
    <cellStyle name="20% - 强调文字颜色 3 3 2 3" xfId="1567"/>
    <cellStyle name="20% - 强调文字颜色 3 3 2 3 2" xfId="1568"/>
    <cellStyle name="20% - 强调文字颜色 3 3 2 4" xfId="1569"/>
    <cellStyle name="20% - 强调文字颜色 3 3 2_2015财政决算公开" xfId="1571"/>
    <cellStyle name="20% - 强调文字颜色 3 3 3" xfId="1572"/>
    <cellStyle name="20% - 强调文字颜色 3 3 3 2" xfId="1573"/>
    <cellStyle name="20% - 强调文字颜色 3 3 3 2 2" xfId="1574"/>
    <cellStyle name="20% - 强调文字颜色 3 3 3 3" xfId="269"/>
    <cellStyle name="20% - 强调文字颜色 3 3 3_2015财政决算公开" xfId="1576"/>
    <cellStyle name="20% - 强调文字颜色 3 3 4" xfId="1578"/>
    <cellStyle name="20% - 强调文字颜色 3 3 4 2" xfId="1580"/>
    <cellStyle name="20% - 强调文字颜色 3 3 5" xfId="1582"/>
    <cellStyle name="20% - 强调文字颜色 3 3_2015财政决算公开" xfId="1583"/>
    <cellStyle name="20% - 强调文字颜色 3 4" xfId="1164"/>
    <cellStyle name="20% - 强调文字颜色 3 4 2" xfId="1584"/>
    <cellStyle name="20% - 强调文字颜色 3 4 2 2" xfId="1587"/>
    <cellStyle name="20% - 强调文字颜色 3 4 2 2 2" xfId="1589"/>
    <cellStyle name="20% - 强调文字颜色 3 4 2 3" xfId="1592"/>
    <cellStyle name="20% - 强调文字颜色 3 4 2_2015财政决算公开" xfId="1595"/>
    <cellStyle name="20% - 强调文字颜色 3 4 3" xfId="1596"/>
    <cellStyle name="20% - 强调文字颜色 3 4 3 2" xfId="1597"/>
    <cellStyle name="20% - 强调文字颜色 3 4 4" xfId="1599"/>
    <cellStyle name="20% - 强调文字颜色 3 4_2015财政决算公开" xfId="1600"/>
    <cellStyle name="20% - 强调文字颜色 3 5" xfId="1602"/>
    <cellStyle name="20% - 强调文字颜色 3 5 2" xfId="1604"/>
    <cellStyle name="20% - 强调文字颜色 3 5 2 2" xfId="1606"/>
    <cellStyle name="20% - 强调文字颜色 3 5 2 2 2" xfId="1608"/>
    <cellStyle name="20% - 强调文字颜色 3 5 2 3" xfId="1610"/>
    <cellStyle name="20% - 强调文字颜色 3 5 2_2015财政决算公开" xfId="1611"/>
    <cellStyle name="20% - 强调文字颜色 3 5 3" xfId="1612"/>
    <cellStyle name="20% - 强调文字颜色 3 5 3 2" xfId="1613"/>
    <cellStyle name="20% - 强调文字颜色 3 5 4" xfId="1615"/>
    <cellStyle name="20% - 强调文字颜色 3 5_2015财政决算公开" xfId="525"/>
    <cellStyle name="20% - 强调文字颜色 3 6" xfId="691"/>
    <cellStyle name="20% - 强调文字颜色 3 6 2" xfId="697"/>
    <cellStyle name="20% - 强调文字颜色 3 6 2 2" xfId="1617"/>
    <cellStyle name="20% - 强调文字颜色 3 6 3" xfId="1618"/>
    <cellStyle name="20% - 强调文字颜色 3 6_2015财政决算公开" xfId="1620"/>
    <cellStyle name="20% - 强调文字颜色 3 7" xfId="704"/>
    <cellStyle name="20% - 强调文字颜色 3 7 2" xfId="710"/>
    <cellStyle name="20% - 强调文字颜色 3 8" xfId="257"/>
    <cellStyle name="20% - 强调文字颜色 3 9" xfId="900"/>
    <cellStyle name="20% - 强调文字颜色 4 2" xfId="1624"/>
    <cellStyle name="20% - 强调文字颜色 4 2 2" xfId="1626"/>
    <cellStyle name="20% - 强调文字颜色 4 2 2 2" xfId="1577"/>
    <cellStyle name="20% - 强调文字颜色 4 2 2 2 2" xfId="1579"/>
    <cellStyle name="20% - 强调文字颜色 4 2 2 2 2 2" xfId="844"/>
    <cellStyle name="20% - 强调文字颜色 4 2 2 2 3" xfId="1627"/>
    <cellStyle name="20% - 强调文字颜色 4 2 2 2_2015财政决算公开" xfId="1628"/>
    <cellStyle name="20% - 强调文字颜色 4 2 2 3" xfId="1581"/>
    <cellStyle name="20% - 强调文字颜色 4 2 2 3 2" xfId="1629"/>
    <cellStyle name="20% - 强调文字颜色 4 2 2 4" xfId="1630"/>
    <cellStyle name="20% - 强调文字颜色 4 2 2_2015财政决算公开" xfId="1631"/>
    <cellStyle name="20% - 强调文字颜色 4 2 3" xfId="1632"/>
    <cellStyle name="20% - 强调文字颜色 4 2 3 2" xfId="1598"/>
    <cellStyle name="20% - 强调文字颜色 4 2 3 2 2" xfId="1633"/>
    <cellStyle name="20% - 强调文字颜色 4 2 3 2 2 2" xfId="1210"/>
    <cellStyle name="20% - 强调文字颜色 4 2 3 2 3" xfId="1635"/>
    <cellStyle name="20% - 强调文字颜色 4 2 3 2_2015财政决算公开" xfId="1382"/>
    <cellStyle name="20% - 强调文字颜色 4 2 3 3" xfId="1636"/>
    <cellStyle name="20% - 强调文字颜色 4 2 3 3 2" xfId="1637"/>
    <cellStyle name="20% - 强调文字颜色 4 2 3 4" xfId="1638"/>
    <cellStyle name="20% - 强调文字颜色 4 2 3 5" xfId="1640"/>
    <cellStyle name="20% - 强调文字颜色 4 2 3_2015财政决算公开" xfId="1641"/>
    <cellStyle name="20% - 强调文字颜色 4 2 4" xfId="1642"/>
    <cellStyle name="20% - 强调文字颜色 4 2 4 2" xfId="1614"/>
    <cellStyle name="20% - 强调文字颜色 4 2 4 2 2" xfId="1643"/>
    <cellStyle name="20% - 强调文字颜色 4 2 4 3" xfId="1644"/>
    <cellStyle name="20% - 强调文字颜色 4 2 4 4" xfId="1645"/>
    <cellStyle name="20% - 强调文字颜色 4 2 4_2015财政决算公开" xfId="1648"/>
    <cellStyle name="20% - 强调文字颜色 4 2 5" xfId="1649"/>
    <cellStyle name="20% - 强调文字颜色 4 2 5 2" xfId="1651"/>
    <cellStyle name="20% - 强调文字颜色 4 2 6" xfId="1652"/>
    <cellStyle name="20% - 强调文字颜色 4 2 7" xfId="1654"/>
    <cellStyle name="20% - 强调文字颜色 4 2_2015财政决算公开" xfId="1658"/>
    <cellStyle name="20% - 强调文字颜色 4 3" xfId="1661"/>
    <cellStyle name="20% - 强调文字颜色 4 3 2" xfId="1662"/>
    <cellStyle name="20% - 强调文字颜色 4 3 2 2" xfId="1664"/>
    <cellStyle name="20% - 强调文字颜色 4 3 2 2 2" xfId="1667"/>
    <cellStyle name="20% - 强调文字颜色 4 3 2 2 2 2" xfId="1669"/>
    <cellStyle name="20% - 强调文字颜色 4 3 2 2 3" xfId="1670"/>
    <cellStyle name="20% - 强调文字颜色 4 3 2 2_2015财政决算公开" xfId="1671"/>
    <cellStyle name="20% - 强调文字颜色 4 3 2 3" xfId="1673"/>
    <cellStyle name="20% - 强调文字颜色 4 3 2 3 2" xfId="1435"/>
    <cellStyle name="20% - 强调文字颜色 4 3 2 4" xfId="1674"/>
    <cellStyle name="20% - 强调文字颜色 4 3 2_2015财政决算公开" xfId="25"/>
    <cellStyle name="20% - 强调文字颜色 4 3 3" xfId="1675"/>
    <cellStyle name="20% - 强调文字颜色 4 3 3 2" xfId="1677"/>
    <cellStyle name="20% - 强调文字颜色 4 3 3 2 2" xfId="1679"/>
    <cellStyle name="20% - 强调文字颜色 4 3 3 3" xfId="1680"/>
    <cellStyle name="20% - 强调文字颜色 4 3 3_2015财政决算公开" xfId="1683"/>
    <cellStyle name="20% - 强调文字颜色 4 3 4" xfId="1663"/>
    <cellStyle name="20% - 强调文字颜色 4 3 4 2" xfId="1666"/>
    <cellStyle name="20% - 强调文字颜色 4 3 5" xfId="1672"/>
    <cellStyle name="20% - 强调文字颜色 4 3_2015财政决算公开" xfId="1686"/>
    <cellStyle name="20% - 强调文字颜色 4 4" xfId="1167"/>
    <cellStyle name="20% - 强调文字颜色 4 4 2" xfId="1687"/>
    <cellStyle name="20% - 强调文字颜色 4 4 2 2" xfId="1689"/>
    <cellStyle name="20% - 强调文字颜色 4 4 2 2 2" xfId="1691"/>
    <cellStyle name="20% - 强调文字颜色 4 4 2 3" xfId="1693"/>
    <cellStyle name="20% - 强调文字颜色 4 4 2_2015财政决算公开" xfId="1694"/>
    <cellStyle name="20% - 强调文字颜色 4 4 3" xfId="1695"/>
    <cellStyle name="20% - 强调文字颜色 4 4 3 2" xfId="1697"/>
    <cellStyle name="20% - 强调文字颜色 4 4 4" xfId="1676"/>
    <cellStyle name="20% - 强调文字颜色 4 4_2015财政决算公开" xfId="1698"/>
    <cellStyle name="20% - 强调文字颜色 4 5" xfId="1700"/>
    <cellStyle name="20% - 强调文字颜色 4 5 2" xfId="1702"/>
    <cellStyle name="20% - 强调文字颜色 4 5 2 2" xfId="1704"/>
    <cellStyle name="20% - 强调文字颜色 4 5 2 2 2" xfId="1706"/>
    <cellStyle name="20% - 强调文字颜色 4 5 2 3" xfId="75"/>
    <cellStyle name="20% - 强调文字颜色 4 5 2_2015财政决算公开" xfId="1707"/>
    <cellStyle name="20% - 强调文字颜色 4 5 3" xfId="1708"/>
    <cellStyle name="20% - 强调文字颜色 4 5 3 2" xfId="1710"/>
    <cellStyle name="20% - 强调文字颜色 4 5 4" xfId="1665"/>
    <cellStyle name="20% - 强调文字颜色 4 5_2015财政决算公开" xfId="1712"/>
    <cellStyle name="20% - 强调文字颜色 4 6" xfId="903"/>
    <cellStyle name="20% - 强调文字颜色 4 6 2" xfId="448"/>
    <cellStyle name="20% - 强调文字颜色 4 6 2 2" xfId="1713"/>
    <cellStyle name="20% - 强调文字颜色 4 6 3" xfId="1714"/>
    <cellStyle name="20% - 强调文字颜色 4 6_2015财政决算公开" xfId="1716"/>
    <cellStyle name="20% - 强调文字颜色 4 7" xfId="1717"/>
    <cellStyle name="20% - 强调文字颜色 4 7 2" xfId="1718"/>
    <cellStyle name="20% - 强调文字颜色 4 8" xfId="1719"/>
    <cellStyle name="20% - 强调文字颜色 4 9" xfId="1720"/>
    <cellStyle name="20% - 强调文字颜色 5 2" xfId="1723"/>
    <cellStyle name="20% - 强调文字颜色 5 2 2" xfId="1725"/>
    <cellStyle name="20% - 强调文字颜色 5 2 2 2" xfId="1728"/>
    <cellStyle name="20% - 强调文字颜色 5 2 2 2 2" xfId="1732"/>
    <cellStyle name="20% - 强调文字颜色 5 2 2 2 2 2" xfId="444"/>
    <cellStyle name="20% - 强调文字颜色 5 2 2 2 3" xfId="1733"/>
    <cellStyle name="20% - 强调文字颜色 5 2 2 2_2015财政决算公开" xfId="1734"/>
    <cellStyle name="20% - 强调文字颜色 5 2 2 3" xfId="1738"/>
    <cellStyle name="20% - 强调文字颜色 5 2 2 3 2" xfId="1739"/>
    <cellStyle name="20% - 强调文字颜色 5 2 2 4" xfId="1741"/>
    <cellStyle name="20% - 强调文字颜色 5 2 2_2015财政决算公开" xfId="1742"/>
    <cellStyle name="20% - 强调文字颜色 5 2 3" xfId="1743"/>
    <cellStyle name="20% - 强调文字颜色 5 2 3 2" xfId="1745"/>
    <cellStyle name="20% - 强调文字颜色 5 2 3 2 2" xfId="553"/>
    <cellStyle name="20% - 强调文字颜色 5 2 3 3" xfId="1748"/>
    <cellStyle name="20% - 强调文字颜色 5 2 3_2015财政决算公开" xfId="1749"/>
    <cellStyle name="20% - 强调文字颜色 5 2 4" xfId="1750"/>
    <cellStyle name="20% - 强调文字颜色 5 2 4 2" xfId="1752"/>
    <cellStyle name="20% - 强调文字颜色 5 2 5" xfId="1753"/>
    <cellStyle name="20% - 强调文字颜色 5 2_2015财政决算公开" xfId="1754"/>
    <cellStyle name="20% - 强调文字颜色 5 3" xfId="1755"/>
    <cellStyle name="20% - 强调文字颜色 5 3 2" xfId="1757"/>
    <cellStyle name="20% - 强调文字颜色 5 3 2 2" xfId="1758"/>
    <cellStyle name="20% - 强调文字颜色 5 3 2 2 2" xfId="1759"/>
    <cellStyle name="20% - 强调文字颜色 5 3 2 2 2 2" xfId="1761"/>
    <cellStyle name="20% - 强调文字颜色 5 3 2 2 3" xfId="1762"/>
    <cellStyle name="20% - 强调文字颜色 5 3 2 2_2015财政决算公开" xfId="1764"/>
    <cellStyle name="20% - 强调文字颜色 5 3 2 3" xfId="1765"/>
    <cellStyle name="20% - 强调文字颜色 5 3 2 3 2" xfId="1766"/>
    <cellStyle name="20% - 强调文字颜色 5 3 2 4" xfId="1767"/>
    <cellStyle name="20% - 强调文字颜色 5 3 2_2015财政决算公开" xfId="1768"/>
    <cellStyle name="20% - 强调文字颜色 5 3 3" xfId="1769"/>
    <cellStyle name="20% - 强调文字颜色 5 3 3 2" xfId="1770"/>
    <cellStyle name="20% - 强调文字颜色 5 3 3 2 2" xfId="1771"/>
    <cellStyle name="20% - 强调文字颜色 5 3 3 3" xfId="1772"/>
    <cellStyle name="20% - 强调文字颜色 5 3 3_2015财政决算公开" xfId="315"/>
    <cellStyle name="20% - 强调文字颜色 5 3 4" xfId="1688"/>
    <cellStyle name="20% - 强调文字颜色 5 3 4 2" xfId="1690"/>
    <cellStyle name="20% - 强调文字颜色 5 3 5" xfId="1692"/>
    <cellStyle name="20% - 强调文字颜色 5 3_2015财政决算公开" xfId="1775"/>
    <cellStyle name="20% - 强调文字颜色 5 4" xfId="1776"/>
    <cellStyle name="20% - 强调文字颜色 5 4 2" xfId="1777"/>
    <cellStyle name="20% - 强调文字颜色 5 4 2 2" xfId="1778"/>
    <cellStyle name="20% - 强调文字颜色 5 4 2 2 2" xfId="1780"/>
    <cellStyle name="20% - 强调文字颜色 5 4 2 3" xfId="1781"/>
    <cellStyle name="20% - 强调文字颜色 5 4 2_2015财政决算公开" xfId="1782"/>
    <cellStyle name="20% - 强调文字颜色 5 4 3" xfId="1783"/>
    <cellStyle name="20% - 强调文字颜色 5 4 3 2" xfId="1784"/>
    <cellStyle name="20% - 强调文字颜色 5 4 4" xfId="1696"/>
    <cellStyle name="20% - 强调文字颜色 5 4_2015财政决算公开" xfId="1146"/>
    <cellStyle name="20% - 强调文字颜色 5 5" xfId="1786"/>
    <cellStyle name="20% - 强调文字颜色 5 5 2" xfId="1787"/>
    <cellStyle name="20% - 强调文字颜色 5 5 2 2" xfId="1788"/>
    <cellStyle name="20% - 强调文字颜色 5 5 2 2 2" xfId="106"/>
    <cellStyle name="20% - 强调文字颜色 5 5 2 3" xfId="1789"/>
    <cellStyle name="20% - 强调文字颜色 5 5 2_2015财政决算公开" xfId="1790"/>
    <cellStyle name="20% - 强调文字颜色 5 5 3" xfId="1791"/>
    <cellStyle name="20% - 强调文字颜色 5 5 3 2" xfId="1792"/>
    <cellStyle name="20% - 强调文字颜色 5 5 4" xfId="1678"/>
    <cellStyle name="20% - 强调文字颜色 5 5_2015财政决算公开" xfId="1793"/>
    <cellStyle name="20% - 强调文字颜色 5 6" xfId="906"/>
    <cellStyle name="20% - 强调文字颜色 5 6 2" xfId="1796"/>
    <cellStyle name="20% - 强调文字颜色 5 6 2 2" xfId="1798"/>
    <cellStyle name="20% - 强调文字颜色 5 6 3" xfId="609"/>
    <cellStyle name="20% - 强调文字颜色 5 6_2015财政决算公开" xfId="1799"/>
    <cellStyle name="20% - 强调文字颜色 5 7" xfId="1801"/>
    <cellStyle name="20% - 强调文字颜色 5 7 2" xfId="1802"/>
    <cellStyle name="20% - 强调文字颜色 5 8" xfId="1804"/>
    <cellStyle name="20% - 强调文字颜色 6 2" xfId="1806"/>
    <cellStyle name="20% - 强调文字颜色 6 2 2" xfId="1807"/>
    <cellStyle name="20% - 强调文字颜色 6 2 2 2" xfId="1794"/>
    <cellStyle name="20% - 强调文字颜色 6 2 2 2 2" xfId="1808"/>
    <cellStyle name="20% - 强调文字颜色 6 2 2 2 2 2" xfId="1810"/>
    <cellStyle name="20% - 强调文字颜色 6 2 2 2 3" xfId="1812"/>
    <cellStyle name="20% - 强调文字颜色 6 2 2 2_2015财政决算公开" xfId="1803"/>
    <cellStyle name="20% - 强调文字颜色 6 2 2 3" xfId="1813"/>
    <cellStyle name="20% - 强调文字颜色 6 2 2 3 2" xfId="898"/>
    <cellStyle name="20% - 强调文字颜色 6 2 2 4" xfId="1814"/>
    <cellStyle name="20% - 强调文字颜色 6 2 2_2015财政决算公开" xfId="1534"/>
    <cellStyle name="20% - 强调文字颜色 6 2 3" xfId="1815"/>
    <cellStyle name="20% - 强调文字颜色 6 2 3 2" xfId="1816"/>
    <cellStyle name="20% - 强调文字颜色 6 2 3 2 2" xfId="1817"/>
    <cellStyle name="20% - 强调文字颜色 6 2 3 3" xfId="1818"/>
    <cellStyle name="20% - 强调文字颜色 6 2 3_2015财政决算公开" xfId="955"/>
    <cellStyle name="20% - 强调文字颜色 6 2 4" xfId="1819"/>
    <cellStyle name="20% - 强调文字颜色 6 2 4 2" xfId="1820"/>
    <cellStyle name="20% - 强调文字颜色 6 2 5" xfId="1821"/>
    <cellStyle name="20% - 强调文字颜色 6 2_2015财政决算公开" xfId="1822"/>
    <cellStyle name="20% - 强调文字颜色 6 3" xfId="1823"/>
    <cellStyle name="20% - 强调文字颜色 6 3 2" xfId="1825"/>
    <cellStyle name="20% - 强调文字颜色 6 3 2 2" xfId="1826"/>
    <cellStyle name="20% - 强调文字颜色 6 3 2 2 2" xfId="1827"/>
    <cellStyle name="20% - 强调文字颜色 6 3 2 2 2 2" xfId="1429"/>
    <cellStyle name="20% - 强调文字颜色 6 3 2 2 3" xfId="1828"/>
    <cellStyle name="20% - 强调文字颜色 6 3 2 2_2015财政决算公开" xfId="1829"/>
    <cellStyle name="20% - 强调文字颜色 6 3 2 3" xfId="1830"/>
    <cellStyle name="20% - 强调文字颜色 6 3 2 3 2" xfId="1189"/>
    <cellStyle name="20% - 强调文字颜色 6 3 2 4" xfId="1832"/>
    <cellStyle name="20% - 强调文字颜色 6 3 2_2015财政决算公开" xfId="1833"/>
    <cellStyle name="20% - 强调文字颜色 6 3 3" xfId="1834"/>
    <cellStyle name="20% - 强调文字颜色 6 3 3 2" xfId="1836"/>
    <cellStyle name="20% - 强调文字颜色 6 3 3 2 2" xfId="1838"/>
    <cellStyle name="20% - 强调文字颜色 6 3 3 3" xfId="1839"/>
    <cellStyle name="20% - 强调文字颜色 6 3 3_2015财政决算公开" xfId="1842"/>
    <cellStyle name="20% - 强调文字颜色 6 3 4" xfId="1703"/>
    <cellStyle name="20% - 强调文字颜色 6 3 4 2" xfId="1705"/>
    <cellStyle name="20% - 强调文字颜色 6 3 5" xfId="74"/>
    <cellStyle name="20% - 强调文字颜色 6 3_2015财政决算公开" xfId="1843"/>
    <cellStyle name="20% - 强调文字颜色 6 4" xfId="1844"/>
    <cellStyle name="20% - 强调文字颜色 6 4 2" xfId="1845"/>
    <cellStyle name="20% - 强调文字颜色 6 4 2 2" xfId="30"/>
    <cellStyle name="20% - 强调文字颜色 6 4 2 2 2" xfId="1846"/>
    <cellStyle name="20% - 强调文字颜色 6 4 2 3" xfId="1848"/>
    <cellStyle name="20% - 强调文字颜色 6 4 2_2015财政决算公开" xfId="1849"/>
    <cellStyle name="20% - 强调文字颜色 6 4 3" xfId="1850"/>
    <cellStyle name="20% - 强调文字颜色 6 4 3 2" xfId="1851"/>
    <cellStyle name="20% - 强调文字颜色 6 4 4" xfId="1709"/>
    <cellStyle name="20% - 强调文字颜色 6 4_2015财政决算公开" xfId="1852"/>
    <cellStyle name="20% - 强调文字颜色 6 5" xfId="1853"/>
    <cellStyle name="20% - 强调文字颜色 6 5 2" xfId="1854"/>
    <cellStyle name="20% - 强调文字颜色 6 5 2 2" xfId="1855"/>
    <cellStyle name="20% - 强调文字颜色 6 5 2 2 2" xfId="1856"/>
    <cellStyle name="20% - 强调文字颜色 6 5 2 3" xfId="1857"/>
    <cellStyle name="20% - 强调文字颜色 6 5 2_2015财政决算公开" xfId="1859"/>
    <cellStyle name="20% - 强调文字颜色 6 5 3" xfId="1860"/>
    <cellStyle name="20% - 强调文字颜色 6 5 3 2" xfId="1861"/>
    <cellStyle name="20% - 强调文字颜色 6 5 4" xfId="1668"/>
    <cellStyle name="20% - 强调文字颜色 6 5_2015财政决算公开" xfId="1472"/>
    <cellStyle name="20% - 强调文字颜色 6 6" xfId="911"/>
    <cellStyle name="20% - 强调文字颜色 6 6 2" xfId="1862"/>
    <cellStyle name="20% - 强调文字颜色 6 6 2 2" xfId="1863"/>
    <cellStyle name="20% - 强调文字颜色 6 6 3" xfId="1483"/>
    <cellStyle name="20% - 强调文字颜色 6 6_2015财政决算公开" xfId="1831"/>
    <cellStyle name="20% - 强调文字颜色 6 7" xfId="1864"/>
    <cellStyle name="20% - 强调文字颜色 6 7 2" xfId="1866"/>
    <cellStyle name="20% - 强调文字颜色 6 8" xfId="1868"/>
    <cellStyle name="20% - 着色 1" xfId="1871"/>
    <cellStyle name="20% - 着色 1 2" xfId="1874"/>
    <cellStyle name="20% - 着色 2" xfId="1876"/>
    <cellStyle name="20% - 着色 2 2" xfId="1878"/>
    <cellStyle name="20% - 着色 3" xfId="1882"/>
    <cellStyle name="20% - 着色 3 2" xfId="1885"/>
    <cellStyle name="20% - 着色 4" xfId="1044"/>
    <cellStyle name="20% - 着色 4 2" xfId="1887"/>
    <cellStyle name="20% - 着色 5" xfId="1305"/>
    <cellStyle name="20% - 着色 5 2" xfId="1890"/>
    <cellStyle name="20% - 着色 6" xfId="1892"/>
    <cellStyle name="20% - 着色 6 2" xfId="1893"/>
    <cellStyle name="40% - 强调文字颜色 1 2" xfId="1894"/>
    <cellStyle name="40% - 强调文字颜色 1 2 2" xfId="1897"/>
    <cellStyle name="40% - 强调文字颜色 1 2 2 2" xfId="1899"/>
    <cellStyle name="40% - 强调文字颜色 1 2 2 2 2" xfId="1901"/>
    <cellStyle name="40% - 强调文字颜色 1 2 2 2 2 2" xfId="1905"/>
    <cellStyle name="40% - 强调文字颜色 1 2 2 2 3" xfId="1907"/>
    <cellStyle name="40% - 强调文字颜色 1 2 2 2_2015财政决算公开" xfId="1909"/>
    <cellStyle name="40% - 强调文字颜色 1 2 2 3" xfId="1910"/>
    <cellStyle name="40% - 强调文字颜色 1 2 2 3 2" xfId="1912"/>
    <cellStyle name="40% - 强调文字颜色 1 2 2 4" xfId="1913"/>
    <cellStyle name="40% - 强调文字颜色 1 2 2_2015财政决算公开" xfId="1914"/>
    <cellStyle name="40% - 强调文字颜色 1 2 3" xfId="1916"/>
    <cellStyle name="40% - 强调文字颜色 1 2 3 2" xfId="1918"/>
    <cellStyle name="40% - 强调文字颜色 1 2 3 2 2" xfId="1919"/>
    <cellStyle name="40% - 强调文字颜色 1 2 3 2 2 2" xfId="1921"/>
    <cellStyle name="40% - 强调文字颜色 1 2 3 2 3" xfId="1922"/>
    <cellStyle name="40% - 强调文字颜色 1 2 3 2_2015财政决算公开" xfId="1923"/>
    <cellStyle name="40% - 强调文字颜色 1 2 3 3" xfId="1924"/>
    <cellStyle name="40% - 强调文字颜色 1 2 3 3 2" xfId="325"/>
    <cellStyle name="40% - 强调文字颜色 1 2 3 4" xfId="1925"/>
    <cellStyle name="40% - 强调文字颜色 1 2 3 5" xfId="1729"/>
    <cellStyle name="40% - 强调文字颜色 1 2 3_2015财政决算公开" xfId="1926"/>
    <cellStyle name="40% - 强调文字颜色 1 2 4" xfId="1928"/>
    <cellStyle name="40% - 强调文字颜色 1 2 4 2" xfId="1929"/>
    <cellStyle name="40% - 强调文字颜色 1 2 4 2 2" xfId="1930"/>
    <cellStyle name="40% - 强调文字颜色 1 2 4 3" xfId="1931"/>
    <cellStyle name="40% - 强调文字颜色 1 2 4 4" xfId="1933"/>
    <cellStyle name="40% - 强调文字颜色 1 2 4_2015财政决算公开" xfId="1935"/>
    <cellStyle name="40% - 强调文字颜色 1 2 5" xfId="1936"/>
    <cellStyle name="40% - 强调文字颜色 1 2 5 2" xfId="1937"/>
    <cellStyle name="40% - 强调文字颜色 1 2 6" xfId="1462"/>
    <cellStyle name="40% - 强调文字颜色 1 2 7" xfId="1938"/>
    <cellStyle name="40% - 强调文字颜色 1 2_2015财政决算公开" xfId="1939"/>
    <cellStyle name="40% - 强调文字颜色 1 3" xfId="1941"/>
    <cellStyle name="40% - 强调文字颜色 1 3 2" xfId="1943"/>
    <cellStyle name="40% - 强调文字颜色 1 3 2 2" xfId="1945"/>
    <cellStyle name="40% - 强调文字颜色 1 3 2 2 2" xfId="1946"/>
    <cellStyle name="40% - 强调文字颜色 1 3 2 2 2 2" xfId="1947"/>
    <cellStyle name="40% - 强调文字颜色 1 3 2 2 3" xfId="1948"/>
    <cellStyle name="40% - 强调文字颜色 1 3 2 2_2015财政决算公开" xfId="1949"/>
    <cellStyle name="40% - 强调文字颜色 1 3 2 3" xfId="1858"/>
    <cellStyle name="40% - 强调文字颜色 1 3 2 3 2" xfId="1950"/>
    <cellStyle name="40% - 强调文字颜色 1 3 2 4" xfId="1951"/>
    <cellStyle name="40% - 强调文字颜色 1 3 2_2015财政决算公开" xfId="1952"/>
    <cellStyle name="40% - 强调文字颜色 1 3 3" xfId="1954"/>
    <cellStyle name="40% - 强调文字颜色 1 3 3 2" xfId="1955"/>
    <cellStyle name="40% - 强调文字颜色 1 3 3 2 2" xfId="1956"/>
    <cellStyle name="40% - 强调文字颜色 1 3 3 3" xfId="1957"/>
    <cellStyle name="40% - 强调文字颜色 1 3 3_2015财政决算公开" xfId="1958"/>
    <cellStyle name="40% - 强调文字颜色 1 3 4" xfId="1959"/>
    <cellStyle name="40% - 强调文字颜色 1 3 4 2" xfId="1960"/>
    <cellStyle name="40% - 强调文字颜色 1 3 5" xfId="1963"/>
    <cellStyle name="40% - 强调文字颜色 1 3_2015财政决算公开" xfId="1965"/>
    <cellStyle name="40% - 强调文字颜色 1 4" xfId="1968"/>
    <cellStyle name="40% - 强调文字颜色 1 4 2" xfId="1970"/>
    <cellStyle name="40% - 强调文字颜色 1 4 2 2" xfId="1971"/>
    <cellStyle name="40% - 强调文字颜色 1 4 2 2 2" xfId="1972"/>
    <cellStyle name="40% - 强调文字颜色 1 4 2 3" xfId="1973"/>
    <cellStyle name="40% - 强调文字颜色 1 4 2_2015财政决算公开" xfId="1974"/>
    <cellStyle name="40% - 强调文字颜色 1 4 3" xfId="1975"/>
    <cellStyle name="40% - 强调文字颜色 1 4 3 2" xfId="1976"/>
    <cellStyle name="40% - 强调文字颜色 1 4 4" xfId="626"/>
    <cellStyle name="40% - 强调文字颜色 1 4_2015财政决算公开" xfId="1076"/>
    <cellStyle name="40% - 强调文字颜色 1 5" xfId="1979"/>
    <cellStyle name="40% - 强调文字颜色 1 5 2" xfId="1981"/>
    <cellStyle name="40% - 强调文字颜色 1 5 2 2" xfId="1983"/>
    <cellStyle name="40% - 强调文字颜色 1 5 2 2 2" xfId="1984"/>
    <cellStyle name="40% - 强调文字颜色 1 5 2 3" xfId="1985"/>
    <cellStyle name="40% - 强调文字颜色 1 5 2_2015财政决算公开" xfId="1987"/>
    <cellStyle name="40% - 强调文字颜色 1 5 3" xfId="1333"/>
    <cellStyle name="40% - 强调文字颜色 1 5 3 2" xfId="1988"/>
    <cellStyle name="40% - 强调文字颜色 1 5 4" xfId="1989"/>
    <cellStyle name="40% - 强调文字颜色 1 5_2015财政决算公开" xfId="1991"/>
    <cellStyle name="40% - 强调文字颜色 1 6" xfId="1994"/>
    <cellStyle name="40% - 强调文字颜色 1 6 2" xfId="1996"/>
    <cellStyle name="40% - 强调文字颜色 1 6 2 2" xfId="1998"/>
    <cellStyle name="40% - 强调文字颜色 1 6 3" xfId="1999"/>
    <cellStyle name="40% - 强调文字颜色 1 6_2015财政决算公开" xfId="27"/>
    <cellStyle name="40% - 强调文字颜色 1 7" xfId="2000"/>
    <cellStyle name="40% - 强调文字颜色 1 7 2" xfId="824"/>
    <cellStyle name="40% - 强调文字颜色 1 8" xfId="2002"/>
    <cellStyle name="40% - 强调文字颜色 1 9" xfId="2003"/>
    <cellStyle name="40% - 强调文字颜色 2 2" xfId="2004"/>
    <cellStyle name="40% - 强调文字颜色 2 2 2" xfId="2008"/>
    <cellStyle name="40% - 强调文字颜色 2 2 2 2" xfId="2012"/>
    <cellStyle name="40% - 强调文字颜色 2 2 2 2 2" xfId="2015"/>
    <cellStyle name="40% - 强调文字颜色 2 2 2 2 2 2" xfId="2017"/>
    <cellStyle name="40% - 强调文字颜色 2 2 2 2 3" xfId="2019"/>
    <cellStyle name="40% - 强调文字颜色 2 2 2 2_2015财政决算公开" xfId="2020"/>
    <cellStyle name="40% - 强调文字颜色 2 2 2 3" xfId="2023"/>
    <cellStyle name="40% - 强调文字颜色 2 2 2 3 2" xfId="2025"/>
    <cellStyle name="40% - 强调文字颜色 2 2 2 4" xfId="2027"/>
    <cellStyle name="40% - 强调文字颜色 2 2 2_2015财政决算公开" xfId="1328"/>
    <cellStyle name="40% - 强调文字颜色 2 2 3" xfId="2029"/>
    <cellStyle name="40% - 强调文字颜色 2 2 3 2" xfId="2031"/>
    <cellStyle name="40% - 强调文字颜色 2 2 3 2 2" xfId="10"/>
    <cellStyle name="40% - 强调文字颜色 2 2 3 3" xfId="2032"/>
    <cellStyle name="40% - 强调文字颜色 2 2 3_2015财政决算公开" xfId="2035"/>
    <cellStyle name="40% - 强调文字颜色 2 2 4" xfId="2037"/>
    <cellStyle name="40% - 强调文字颜色 2 2 4 2" xfId="2038"/>
    <cellStyle name="40% - 强调文字颜色 2 2 5" xfId="2039"/>
    <cellStyle name="40% - 强调文字颜色 2 2_2015财政决算公开" xfId="537"/>
    <cellStyle name="40% - 强调文字颜色 2 3" xfId="2040"/>
    <cellStyle name="40% - 强调文字颜色 2 3 2" xfId="2041"/>
    <cellStyle name="40% - 强调文字颜色 2 3 2 2" xfId="2042"/>
    <cellStyle name="40% - 强调文字颜色 2 3 2 2 2" xfId="2043"/>
    <cellStyle name="40% - 强调文字颜色 2 3 2 2 2 2" xfId="2047"/>
    <cellStyle name="40% - 强调文字颜色 2 3 2 2 3" xfId="482"/>
    <cellStyle name="40% - 强调文字颜色 2 3 2 2_2015财政决算公开" xfId="2051"/>
    <cellStyle name="40% - 强调文字颜色 2 3 2 3" xfId="2052"/>
    <cellStyle name="40% - 强调文字颜色 2 3 2 3 2" xfId="2055"/>
    <cellStyle name="40% - 强调文字颜色 2 3 2 4" xfId="2057"/>
    <cellStyle name="40% - 强调文字颜色 2 3 2_2015财政决算公开" xfId="2061"/>
    <cellStyle name="40% - 强调文字颜色 2 3 3" xfId="2062"/>
    <cellStyle name="40% - 强调文字颜色 2 3 3 2" xfId="2063"/>
    <cellStyle name="40% - 强调文字颜色 2 3 3 2 2" xfId="2064"/>
    <cellStyle name="40% - 强调文字颜色 2 3 3 3" xfId="2065"/>
    <cellStyle name="40% - 强调文字颜色 2 3 3_2015财政决算公开" xfId="2066"/>
    <cellStyle name="40% - 强调文字颜色 2 3 4" xfId="2068"/>
    <cellStyle name="40% - 强调文字颜色 2 3 4 2" xfId="2070"/>
    <cellStyle name="40% - 强调文字颜色 2 3 5" xfId="2071"/>
    <cellStyle name="40% - 强调文字颜色 2 3_2015财政决算公开" xfId="2069"/>
    <cellStyle name="40% - 强调文字颜色 2 4" xfId="2072"/>
    <cellStyle name="40% - 强调文字颜色 2 4 2" xfId="2073"/>
    <cellStyle name="40% - 强调文字颜色 2 4 2 2" xfId="2074"/>
    <cellStyle name="40% - 强调文字颜色 2 4 2 2 2" xfId="2076"/>
    <cellStyle name="40% - 强调文字颜色 2 4 2 3" xfId="2077"/>
    <cellStyle name="40% - 强调文字颜色 2 4 2_2015财政决算公开" xfId="2078"/>
    <cellStyle name="40% - 强调文字颜色 2 4 3" xfId="2079"/>
    <cellStyle name="40% - 强调文字颜色 2 4 3 2" xfId="2080"/>
    <cellStyle name="40% - 强调文字颜色 2 4 4" xfId="2081"/>
    <cellStyle name="40% - 强调文字颜色 2 4_2015财政决算公开" xfId="2082"/>
    <cellStyle name="40% - 强调文字颜色 2 5" xfId="2083"/>
    <cellStyle name="40% - 强调文字颜色 2 5 2" xfId="2085"/>
    <cellStyle name="40% - 强调文字颜色 2 5 2 2" xfId="16"/>
    <cellStyle name="40% - 强调文字颜色 2 5 2 2 2" xfId="2087"/>
    <cellStyle name="40% - 强调文字颜色 2 5 2 3" xfId="2089"/>
    <cellStyle name="40% - 强调文字颜色 2 5 2_2015财政决算公开" xfId="167"/>
    <cellStyle name="40% - 强调文字颜色 2 5 3" xfId="2090"/>
    <cellStyle name="40% - 强调文字颜色 2 5 3 2" xfId="2091"/>
    <cellStyle name="40% - 强调文字颜色 2 5 4" xfId="2092"/>
    <cellStyle name="40% - 强调文字颜色 2 5_2015财政决算公开" xfId="2094"/>
    <cellStyle name="40% - 强调文字颜色 2 6" xfId="2095"/>
    <cellStyle name="40% - 强调文字颜色 2 6 2" xfId="2097"/>
    <cellStyle name="40% - 强调文字颜色 2 6 2 2" xfId="2099"/>
    <cellStyle name="40% - 强调文字颜色 2 6 3" xfId="2101"/>
    <cellStyle name="40% - 强调文字颜色 2 6_2015财政决算公开" xfId="2102"/>
    <cellStyle name="40% - 强调文字颜色 2 7" xfId="1726"/>
    <cellStyle name="40% - 强调文字颜色 2 7 2" xfId="1730"/>
    <cellStyle name="40% - 强调文字颜色 2 8" xfId="1736"/>
    <cellStyle name="40% - 强调文字颜色 3 2" xfId="2105"/>
    <cellStyle name="40% - 强调文字颜色 3 2 2" xfId="2108"/>
    <cellStyle name="40% - 强调文字颜色 3 2 2 2" xfId="2109"/>
    <cellStyle name="40% - 强调文字颜色 3 2 2 2 2" xfId="2112"/>
    <cellStyle name="40% - 强调文字颜色 3 2 2 2 2 2" xfId="2113"/>
    <cellStyle name="40% - 强调文字颜色 3 2 2 2 3" xfId="2115"/>
    <cellStyle name="40% - 强调文字颜色 3 2 2 2_2015财政决算公开" xfId="2116"/>
    <cellStyle name="40% - 强调文字颜色 3 2 2 3" xfId="2119"/>
    <cellStyle name="40% - 强调文字颜色 3 2 2 3 2" xfId="2121"/>
    <cellStyle name="40% - 强调文字颜色 3 2 2 4" xfId="2122"/>
    <cellStyle name="40% - 强调文字颜色 3 2 2_2015财政决算公开" xfId="2124"/>
    <cellStyle name="40% - 强调文字颜色 3 2 3" xfId="2125"/>
    <cellStyle name="40% - 强调文字颜色 3 2 3 2" xfId="2127"/>
    <cellStyle name="40% - 强调文字颜色 3 2 3 2 2" xfId="2129"/>
    <cellStyle name="40% - 强调文字颜色 3 2 3 2 2 2" xfId="2131"/>
    <cellStyle name="40% - 强调文字颜色 3 2 3 2 3" xfId="2132"/>
    <cellStyle name="40% - 强调文字颜色 3 2 3 2_2015财政决算公开" xfId="2133"/>
    <cellStyle name="40% - 强调文字颜色 3 2 3 3" xfId="2135"/>
    <cellStyle name="40% - 强调文字颜色 3 2 3 3 2" xfId="2138"/>
    <cellStyle name="40% - 强调文字颜色 3 2 3 4" xfId="2139"/>
    <cellStyle name="40% - 强调文字颜色 3 2 3 5" xfId="1779"/>
    <cellStyle name="40% - 强调文字颜色 3 2 3_2015财政决算公开" xfId="2140"/>
    <cellStyle name="40% - 强调文字颜色 3 2 4" xfId="2141"/>
    <cellStyle name="40% - 强调文字颜色 3 2 4 2" xfId="2142"/>
    <cellStyle name="40% - 强调文字颜色 3 2 4 2 2" xfId="2144"/>
    <cellStyle name="40% - 强调文字颜色 3 2 4 3" xfId="2145"/>
    <cellStyle name="40% - 强调文字颜色 3 2 4 4" xfId="2147"/>
    <cellStyle name="40% - 强调文字颜色 3 2 4_2015财政决算公开" xfId="2149"/>
    <cellStyle name="40% - 强调文字颜色 3 2 5" xfId="2150"/>
    <cellStyle name="40% - 强调文字颜色 3 2 5 2" xfId="2152"/>
    <cellStyle name="40% - 强调文字颜色 3 2 6" xfId="2153"/>
    <cellStyle name="40% - 强调文字颜色 3 2 7" xfId="1394"/>
    <cellStyle name="40% - 强调文字颜色 3 2_2015财政决算公开" xfId="2154"/>
    <cellStyle name="40% - 强调文字颜色 3 3" xfId="2155"/>
    <cellStyle name="40% - 强调文字颜色 3 3 2" xfId="2158"/>
    <cellStyle name="40% - 强调文字颜色 3 3 2 2" xfId="2161"/>
    <cellStyle name="40% - 强调文字颜色 3 3 2 2 2" xfId="2163"/>
    <cellStyle name="40% - 强调文字颜色 3 3 2 2 2 2" xfId="2165"/>
    <cellStyle name="40% - 强调文字颜色 3 3 2 2 3" xfId="2166"/>
    <cellStyle name="40% - 强调文字颜色 3 3 2 2_2015财政决算公开" xfId="2075"/>
    <cellStyle name="40% - 强调文字颜色 3 3 2 3" xfId="2170"/>
    <cellStyle name="40% - 强调文字颜色 3 3 2 3 2" xfId="2171"/>
    <cellStyle name="40% - 强调文字颜色 3 3 2 4" xfId="2172"/>
    <cellStyle name="40% - 强调文字颜色 3 3 2_2015财政决算公开" xfId="1426"/>
    <cellStyle name="40% - 强调文字颜色 3 3 3" xfId="2175"/>
    <cellStyle name="40% - 强调文字颜色 3 3 3 2" xfId="15"/>
    <cellStyle name="40% - 强调文字颜色 3 3 3 2 2" xfId="2104"/>
    <cellStyle name="40% - 强调文字颜色 3 3 3 3" xfId="110"/>
    <cellStyle name="40% - 强调文字颜色 3 3 3_2015财政决算公开" xfId="2177"/>
    <cellStyle name="40% - 强调文字颜色 3 3 4" xfId="2180"/>
    <cellStyle name="40% - 强调文字颜色 3 3 4 2" xfId="2183"/>
    <cellStyle name="40% - 强调文字颜色 3 3 5" xfId="2186"/>
    <cellStyle name="40% - 强调文字颜色 3 3_2015财政决算公开" xfId="2187"/>
    <cellStyle name="40% - 强调文字颜色 3 4" xfId="2188"/>
    <cellStyle name="40% - 强调文字颜色 3 4 2" xfId="2190"/>
    <cellStyle name="40% - 强调文字颜色 3 4 2 2" xfId="1865"/>
    <cellStyle name="40% - 强调文字颜色 3 4 2 2 2" xfId="1867"/>
    <cellStyle name="40% - 强调文字颜色 3 4 2 3" xfId="1869"/>
    <cellStyle name="40% - 强调文字颜色 3 4 2_2015财政决算公开" xfId="2191"/>
    <cellStyle name="40% - 强调文字颜色 3 4 3" xfId="2193"/>
    <cellStyle name="40% - 强调文字颜色 3 4 3 2" xfId="2194"/>
    <cellStyle name="40% - 强调文字颜色 3 4 4" xfId="2111"/>
    <cellStyle name="40% - 强调文字颜色 3 4_2015财政决算公开" xfId="2195"/>
    <cellStyle name="40% - 强调文字颜色 3 5" xfId="2196"/>
    <cellStyle name="40% - 强调文字颜色 3 5 2" xfId="2198"/>
    <cellStyle name="40% - 强调文字颜色 3 5 2 2" xfId="2199"/>
    <cellStyle name="40% - 强调文字颜色 3 5 2 2 2" xfId="2200"/>
    <cellStyle name="40% - 强调文字颜色 3 5 2 3" xfId="2202"/>
    <cellStyle name="40% - 强调文字颜色 3 5 2_2015财政决算公开" xfId="2203"/>
    <cellStyle name="40% - 强调文字颜色 3 5 3" xfId="2204"/>
    <cellStyle name="40% - 强调文字颜色 3 5 3 2" xfId="2206"/>
    <cellStyle name="40% - 强调文字颜色 3 5 4" xfId="2120"/>
    <cellStyle name="40% - 强调文字颜色 3 5_2015财政决算公开" xfId="2209"/>
    <cellStyle name="40% - 强调文字颜色 3 6" xfId="2210"/>
    <cellStyle name="40% - 强调文字颜色 3 6 2" xfId="2211"/>
    <cellStyle name="40% - 强调文字颜色 3 6 2 2" xfId="2212"/>
    <cellStyle name="40% - 强调文字颜色 3 6 3" xfId="655"/>
    <cellStyle name="40% - 强调文字颜色 3 6_2015财政决算公开" xfId="1370"/>
    <cellStyle name="40% - 强调文字颜色 3 7" xfId="1744"/>
    <cellStyle name="40% - 强调文字颜色 3 7 2" xfId="552"/>
    <cellStyle name="40% - 强调文字颜色 3 8" xfId="1747"/>
    <cellStyle name="40% - 强调文字颜色 3 9" xfId="2213"/>
    <cellStyle name="40% - 强调文字颜色 4 2" xfId="2214"/>
    <cellStyle name="40% - 强调文字颜色 4 2 2" xfId="2216"/>
    <cellStyle name="40% - 强调文字颜色 4 2 2 2" xfId="2217"/>
    <cellStyle name="40% - 强调文字颜色 4 2 2 2 2" xfId="2220"/>
    <cellStyle name="40% - 强调文字颜色 4 2 2 2 2 2" xfId="2222"/>
    <cellStyle name="40% - 强调文字颜色 4 2 2 2 3" xfId="2224"/>
    <cellStyle name="40% - 强调文字颜色 4 2 2 2_2015财政决算公开" xfId="590"/>
    <cellStyle name="40% - 强调文字颜色 4 2 2 3" xfId="2226"/>
    <cellStyle name="40% - 强调文字颜色 4 2 2 3 2" xfId="2227"/>
    <cellStyle name="40% - 强调文字颜色 4 2 2 4" xfId="2228"/>
    <cellStyle name="40% - 强调文字颜色 4 2 2_2015财政决算公开" xfId="2229"/>
    <cellStyle name="40% - 强调文字颜色 4 2 3" xfId="2230"/>
    <cellStyle name="40% - 强调文字颜色 4 2 3 2" xfId="89"/>
    <cellStyle name="40% - 强调文字颜色 4 2 3 2 2" xfId="2232"/>
    <cellStyle name="40% - 强调文字颜色 4 2 3 2 2 2" xfId="2234"/>
    <cellStyle name="40% - 强调文字颜色 4 2 3 2 3" xfId="2237"/>
    <cellStyle name="40% - 强调文字颜色 4 2 3 2_2015财政决算公开" xfId="2240"/>
    <cellStyle name="40% - 强调文字颜色 4 2 3 3" xfId="73"/>
    <cellStyle name="40% - 强调文字颜色 4 2 3 3 2" xfId="2242"/>
    <cellStyle name="40% - 强调文字颜色 4 2 3 4" xfId="102"/>
    <cellStyle name="40% - 强调文字颜色 4 2 3 5" xfId="105"/>
    <cellStyle name="40% - 强调文字颜色 4 2 3_2015财政决算公开" xfId="2243"/>
    <cellStyle name="40% - 强调文字颜色 4 2 4" xfId="2244"/>
    <cellStyle name="40% - 强调文字颜色 4 2 4 2" xfId="2246"/>
    <cellStyle name="40% - 强调文字颜色 4 2 4 2 2" xfId="2248"/>
    <cellStyle name="40% - 强调文字颜色 4 2 4 3" xfId="2250"/>
    <cellStyle name="40% - 强调文字颜色 4 2 4 4" xfId="2253"/>
    <cellStyle name="40% - 强调文字颜色 4 2 4_2015财政决算公开" xfId="1151"/>
    <cellStyle name="40% - 强调文字颜色 4 2 5" xfId="2254"/>
    <cellStyle name="40% - 强调文字颜色 4 2 5 2" xfId="2256"/>
    <cellStyle name="40% - 强调文字颜色 4 2 6" xfId="2258"/>
    <cellStyle name="40% - 强调文字颜色 4 2 7" xfId="1497"/>
    <cellStyle name="40% - 强调文字颜色 4 2_2015财政决算公开" xfId="2259"/>
    <cellStyle name="40% - 强调文字颜色 4 3" xfId="2260"/>
    <cellStyle name="40% - 强调文字颜色 4 3 2" xfId="2261"/>
    <cellStyle name="40% - 强调文字颜色 4 3 2 2" xfId="2262"/>
    <cellStyle name="40% - 强调文字颜色 4 3 2 2 2" xfId="2263"/>
    <cellStyle name="40% - 强调文字颜色 4 3 2 2 2 2" xfId="2264"/>
    <cellStyle name="40% - 强调文字颜色 4 3 2 2 3" xfId="2265"/>
    <cellStyle name="40% - 强调文字颜色 4 3 2 2_2015财政决算公开" xfId="2266"/>
    <cellStyle name="40% - 强调文字颜色 4 3 2 3" xfId="2268"/>
    <cellStyle name="40% - 强调文字颜色 4 3 2 3 2" xfId="2269"/>
    <cellStyle name="40% - 强调文字颜色 4 3 2 4" xfId="2272"/>
    <cellStyle name="40% - 强调文字颜色 4 3 2_2015财政决算公开" xfId="2273"/>
    <cellStyle name="40% - 强调文字颜色 4 3 3" xfId="2274"/>
    <cellStyle name="40% - 强调文字颜色 4 3 3 2" xfId="2276"/>
    <cellStyle name="40% - 强调文字颜色 4 3 3 2 2" xfId="2278"/>
    <cellStyle name="40% - 强调文字颜色 4 3 3 3" xfId="2280"/>
    <cellStyle name="40% - 强调文字颜色 4 3 3_2015财政决算公开" xfId="2282"/>
    <cellStyle name="40% - 强调文字颜色 4 3 4" xfId="2283"/>
    <cellStyle name="40% - 强调文字颜色 4 3 4 2" xfId="2285"/>
    <cellStyle name="40% - 强调文字颜色 4 3 5" xfId="2286"/>
    <cellStyle name="40% - 强调文字颜色 4 3_2015财政决算公开" xfId="2287"/>
    <cellStyle name="40% - 强调文字颜色 4 4" xfId="2289"/>
    <cellStyle name="40% - 强调文字颜色 4 4 2" xfId="2290"/>
    <cellStyle name="40% - 强调文字颜色 4 4 2 2" xfId="2291"/>
    <cellStyle name="40% - 强调文字颜色 4 4 2 2 2" xfId="1063"/>
    <cellStyle name="40% - 强调文字颜色 4 4 2 3" xfId="2292"/>
    <cellStyle name="40% - 强调文字颜色 4 4 2_2015财政决算公开" xfId="2293"/>
    <cellStyle name="40% - 强调文字颜色 4 4 3" xfId="2294"/>
    <cellStyle name="40% - 强调文字颜色 4 4 3 2" xfId="2296"/>
    <cellStyle name="40% - 强调文字颜色 4 4 4" xfId="2128"/>
    <cellStyle name="40% - 强调文字颜色 4 4_2015财政决算公开" xfId="2298"/>
    <cellStyle name="40% - 强调文字颜色 4 5" xfId="2299"/>
    <cellStyle name="40% - 强调文字颜色 4 5 2" xfId="2301"/>
    <cellStyle name="40% - 强调文字颜色 4 5 2 2" xfId="2302"/>
    <cellStyle name="40% - 强调文字颜色 4 5 2 2 2" xfId="2304"/>
    <cellStyle name="40% - 强调文字颜色 4 5 2 3" xfId="2306"/>
    <cellStyle name="40% - 强调文字颜色 4 5 2_2015财政决算公开" xfId="544"/>
    <cellStyle name="40% - 强调文字颜色 4 5 3" xfId="832"/>
    <cellStyle name="40% - 强调文字颜色 4 5 3 2" xfId="1655"/>
    <cellStyle name="40% - 强调文字颜色 4 5 4" xfId="2137"/>
    <cellStyle name="40% - 强调文字颜色 4 5_2015财政决算公开" xfId="2307"/>
    <cellStyle name="40% - 强调文字颜色 4 6" xfId="2309"/>
    <cellStyle name="40% - 强调文字颜色 4 6 2" xfId="2310"/>
    <cellStyle name="40% - 强调文字颜色 4 6 2 2" xfId="2312"/>
    <cellStyle name="40% - 强调文字颜色 4 6 3" xfId="733"/>
    <cellStyle name="40% - 强调文字颜色 4 6_2015财政决算公开" xfId="2313"/>
    <cellStyle name="40% - 强调文字颜色 4 7" xfId="1751"/>
    <cellStyle name="40% - 强调文字颜色 4 7 2" xfId="2314"/>
    <cellStyle name="40% - 强调文字颜色 4 8" xfId="2315"/>
    <cellStyle name="40% - 强调文字颜色 4 9" xfId="2316"/>
    <cellStyle name="40% - 强调文字颜色 5 2" xfId="2318"/>
    <cellStyle name="40% - 强调文字颜色 5 2 2" xfId="2321"/>
    <cellStyle name="40% - 强调文字颜色 5 2 2 2" xfId="2323"/>
    <cellStyle name="40% - 强调文字颜色 5 2 2 2 2" xfId="738"/>
    <cellStyle name="40% - 强调文字颜色 5 2 2 2 2 2" xfId="740"/>
    <cellStyle name="40% - 强调文字颜色 5 2 2 2 3" xfId="743"/>
    <cellStyle name="40% - 强调文字颜色 5 2 2 2_2015财政决算公开" xfId="2326"/>
    <cellStyle name="40% - 强调文字颜色 5 2 2 3" xfId="1175"/>
    <cellStyle name="40% - 强调文字颜色 5 2 2 3 2" xfId="755"/>
    <cellStyle name="40% - 强调文字颜色 5 2 2 4" xfId="2327"/>
    <cellStyle name="40% - 强调文字颜色 5 2 2_2015财政决算公开" xfId="2330"/>
    <cellStyle name="40% - 强调文字颜色 5 2 3" xfId="2332"/>
    <cellStyle name="40% - 强调文字颜色 5 2 3 2" xfId="2334"/>
    <cellStyle name="40% - 强调文字颜色 5 2 3 2 2" xfId="2337"/>
    <cellStyle name="40% - 强调文字颜色 5 2 3 3" xfId="1180"/>
    <cellStyle name="40% - 强调文字颜色 5 2 3_2015财政决算公开" xfId="422"/>
    <cellStyle name="40% - 强调文字颜色 5 2 4" xfId="2338"/>
    <cellStyle name="40% - 强调文字颜色 5 2 4 2" xfId="2340"/>
    <cellStyle name="40% - 强调文字颜色 5 2 5" xfId="2341"/>
    <cellStyle name="40% - 强调文字颜色 5 2_2015财政决算公开" xfId="2344"/>
    <cellStyle name="40% - 强调文字颜色 5 3" xfId="346"/>
    <cellStyle name="40% - 强调文字颜色 5 3 2" xfId="1682"/>
    <cellStyle name="40% - 强调文字颜色 5 3 2 2" xfId="2345"/>
    <cellStyle name="40% - 强调文字颜色 5 3 2 2 2" xfId="1128"/>
    <cellStyle name="40% - 强调文字颜色 5 3 2 2 2 2" xfId="1110"/>
    <cellStyle name="40% - 强调文字颜色 5 3 2 2 3" xfId="1130"/>
    <cellStyle name="40% - 强调文字颜色 5 3 2 2_2015财政决算公开" xfId="2346"/>
    <cellStyle name="40% - 强调文字颜色 5 3 2 3" xfId="1196"/>
    <cellStyle name="40% - 强调文字颜色 5 3 2 3 2" xfId="300"/>
    <cellStyle name="40% - 强调文字颜色 5 3 2 4" xfId="2347"/>
    <cellStyle name="40% - 强调文字颜色 5 3 2_2015财政决算公开" xfId="1277"/>
    <cellStyle name="40% - 强调文字颜色 5 3 3" xfId="2348"/>
    <cellStyle name="40% - 强调文字颜色 5 3 3 2" xfId="2349"/>
    <cellStyle name="40% - 强调文字颜色 5 3 3 2 2" xfId="2350"/>
    <cellStyle name="40% - 强调文字颜色 5 3 3 3" xfId="1200"/>
    <cellStyle name="40% - 强调文字颜色 5 3 3_2015财政决算公开" xfId="2351"/>
    <cellStyle name="40% - 强调文字颜色 5 3 4" xfId="2352"/>
    <cellStyle name="40% - 强调文字颜色 5 3 4 2" xfId="2353"/>
    <cellStyle name="40% - 强调文字颜色 5 3 5" xfId="2354"/>
    <cellStyle name="40% - 强调文字颜色 5 3_2015财政决算公开" xfId="2357"/>
    <cellStyle name="40% - 强调文字颜色 5 4" xfId="2359"/>
    <cellStyle name="40% - 强调文字颜色 5 4 2" xfId="2360"/>
    <cellStyle name="40% - 强调文字颜色 5 4 2 2" xfId="2361"/>
    <cellStyle name="40% - 强调文字颜色 5 4 2 2 2" xfId="2362"/>
    <cellStyle name="40% - 强调文字颜色 5 4 2 3" xfId="1208"/>
    <cellStyle name="40% - 强调文字颜色 5 4 2_2015财政决算公开" xfId="2364"/>
    <cellStyle name="40% - 强调文字颜色 5 4 3" xfId="2365"/>
    <cellStyle name="40% - 强调文字颜色 5 4 3 2" xfId="2367"/>
    <cellStyle name="40% - 强调文字颜色 5 4 4" xfId="2143"/>
    <cellStyle name="40% - 强调文字颜色 5 4_2015财政决算公开" xfId="2368"/>
    <cellStyle name="40% - 强调文字颜色 5 5" xfId="2369"/>
    <cellStyle name="40% - 强调文字颜色 5 5 2" xfId="2371"/>
    <cellStyle name="40% - 强调文字颜色 5 5 2 2" xfId="2372"/>
    <cellStyle name="40% - 强调文字颜色 5 5 2 2 2" xfId="2373"/>
    <cellStyle name="40% - 强调文字颜色 5 5 2 3" xfId="2374"/>
    <cellStyle name="40% - 强调文字颜色 5 5 2_2015财政决算公开" xfId="2164"/>
    <cellStyle name="40% - 强调文字颜色 5 5 3" xfId="2375"/>
    <cellStyle name="40% - 强调文字颜色 5 5 3 2" xfId="2376"/>
    <cellStyle name="40% - 强调文字颜色 5 5 4" xfId="2377"/>
    <cellStyle name="40% - 强调文字颜色 5 5_2015财政决算公开" xfId="2219"/>
    <cellStyle name="40% - 强调文字颜色 5 6" xfId="2379"/>
    <cellStyle name="40% - 强调文字颜色 5 6 2" xfId="2381"/>
    <cellStyle name="40% - 强调文字颜色 5 6 2 2" xfId="2383"/>
    <cellStyle name="40% - 强调文字颜色 5 6 3" xfId="468"/>
    <cellStyle name="40% - 强调文字颜色 5 6_2015财政决算公开" xfId="2384"/>
    <cellStyle name="40% - 强调文字颜色 5 7" xfId="2386"/>
    <cellStyle name="40% - 强调文字颜色 5 7 2" xfId="2389"/>
    <cellStyle name="40% - 强调文字颜色 5 8" xfId="2391"/>
    <cellStyle name="40% - 强调文字颜色 6 2" xfId="2393"/>
    <cellStyle name="40% - 强调文字颜色 6 2 2" xfId="2395"/>
    <cellStyle name="40% - 强调文字颜色 6 2 2 2" xfId="2398"/>
    <cellStyle name="40% - 强调文字颜色 6 2 2 2 2" xfId="2401"/>
    <cellStyle name="40% - 强调文字颜色 6 2 2 2 2 2" xfId="2405"/>
    <cellStyle name="40% - 强调文字颜色 6 2 2 2 3" xfId="2407"/>
    <cellStyle name="40% - 强调文字颜色 6 2 2 2_2015财政决算公开" xfId="2409"/>
    <cellStyle name="40% - 强调文字颜色 6 2 2 3" xfId="2411"/>
    <cellStyle name="40% - 强调文字颜色 6 2 2 3 2" xfId="2415"/>
    <cellStyle name="40% - 强调文字颜色 6 2 2 4" xfId="2418"/>
    <cellStyle name="40% - 强调文字颜色 6 2 2_2015财政决算公开" xfId="2420"/>
    <cellStyle name="40% - 强调文字颜色 6 2 3" xfId="2422"/>
    <cellStyle name="40% - 强调文字颜色 6 2 3 2" xfId="2425"/>
    <cellStyle name="40% - 强调文字颜色 6 2 3 2 2" xfId="2428"/>
    <cellStyle name="40% - 强调文字颜色 6 2 3 2 2 2" xfId="2430"/>
    <cellStyle name="40% - 强调文字颜色 6 2 3 2 3" xfId="2432"/>
    <cellStyle name="40% - 强调文字颜色 6 2 3 2_2015财政决算公开" xfId="2434"/>
    <cellStyle name="40% - 强调文字颜色 6 2 3 3" xfId="2436"/>
    <cellStyle name="40% - 强调文字颜色 6 2 3 3 2" xfId="2438"/>
    <cellStyle name="40% - 强调文字颜色 6 2 3 4" xfId="2440"/>
    <cellStyle name="40% - 强调文字颜色 6 2 3 5" xfId="2442"/>
    <cellStyle name="40% - 强调文字颜色 6 2 3_2015财政决算公开" xfId="2443"/>
    <cellStyle name="40% - 强调文字颜色 6 2 4" xfId="2445"/>
    <cellStyle name="40% - 强调文字颜色 6 2 4 2" xfId="2449"/>
    <cellStyle name="40% - 强调文字颜色 6 2 4 2 2" xfId="354"/>
    <cellStyle name="40% - 强调文字颜色 6 2 4 3" xfId="2451"/>
    <cellStyle name="40% - 强调文字颜色 6 2 4 4" xfId="2453"/>
    <cellStyle name="40% - 强调文字颜色 6 2 4_2015财政决算公开" xfId="1977"/>
    <cellStyle name="40% - 强调文字颜色 6 2 5" xfId="812"/>
    <cellStyle name="40% - 强调文字颜色 6 2 5 2" xfId="2457"/>
    <cellStyle name="40% - 强调文字颜色 6 2 6" xfId="2460"/>
    <cellStyle name="40% - 强调文字颜色 6 2 7" xfId="1724"/>
    <cellStyle name="40% - 强调文字颜色 6 2_2015财政决算公开" xfId="2461"/>
    <cellStyle name="40% - 强调文字颜色 6 3" xfId="350"/>
    <cellStyle name="40% - 强调文字颜色 6 3 2" xfId="2463"/>
    <cellStyle name="40% - 强调文字颜色 6 3 2 2" xfId="2464"/>
    <cellStyle name="40% - 强调文字颜色 6 3 2 2 2" xfId="2466"/>
    <cellStyle name="40% - 强调文字颜色 6 3 2 2 2 2" xfId="1289"/>
    <cellStyle name="40% - 强调文字颜色 6 3 2 2 3" xfId="2468"/>
    <cellStyle name="40% - 强调文字颜色 6 3 2 2_2015财政决算公开" xfId="2470"/>
    <cellStyle name="40% - 强调文字颜色 6 3 2 3" xfId="2471"/>
    <cellStyle name="40% - 强调文字颜色 6 3 2 3 2" xfId="2473"/>
    <cellStyle name="40% - 强调文字颜色 6 3 2 4" xfId="160"/>
    <cellStyle name="40% - 强调文字颜色 6 3 2_2015财政决算公开" xfId="2475"/>
    <cellStyle name="40% - 强调文字颜色 6 3 3" xfId="2476"/>
    <cellStyle name="40% - 强调文字颜色 6 3 3 2" xfId="2477"/>
    <cellStyle name="40% - 强调文字颜色 6 3 3 2 2" xfId="2480"/>
    <cellStyle name="40% - 强调文字颜色 6 3 3 3" xfId="2482"/>
    <cellStyle name="40% - 强调文字颜色 6 3 3_2015财政决算公开" xfId="61"/>
    <cellStyle name="40% - 强调文字颜色 6 3 4" xfId="2485"/>
    <cellStyle name="40% - 强调文字颜色 6 3 4 2" xfId="2487"/>
    <cellStyle name="40% - 强调文字颜色 6 3 5" xfId="2490"/>
    <cellStyle name="40% - 强调文字颜色 6 3_2015财政决算公开" xfId="2492"/>
    <cellStyle name="40% - 强调文字颜色 6 4" xfId="944"/>
    <cellStyle name="40% - 强调文字颜色 6 4 2" xfId="2494"/>
    <cellStyle name="40% - 强调文字颜色 6 4 2 2" xfId="2495"/>
    <cellStyle name="40% - 强调文字颜色 6 4 2 2 2" xfId="2499"/>
    <cellStyle name="40% - 强调文字颜色 6 4 2 3" xfId="2501"/>
    <cellStyle name="40% - 强调文字颜色 6 4 2_2015财政决算公开" xfId="2504"/>
    <cellStyle name="40% - 强调文字颜色 6 4 3" xfId="2506"/>
    <cellStyle name="40% - 强调文字颜色 6 4 3 2" xfId="2509"/>
    <cellStyle name="40% - 强调文字颜色 6 4 4" xfId="2512"/>
    <cellStyle name="40% - 强调文字颜色 6 4_2015财政决算公开" xfId="2513"/>
    <cellStyle name="40% - 强调文字颜色 6 5" xfId="2515"/>
    <cellStyle name="40% - 强调文字颜色 6 5 2" xfId="2517"/>
    <cellStyle name="40% - 强调文字颜色 6 5 2 2" xfId="2518"/>
    <cellStyle name="40% - 强调文字颜色 6 5 2 2 2" xfId="2522"/>
    <cellStyle name="40% - 强调文字颜色 6 5 2 3" xfId="2524"/>
    <cellStyle name="40% - 强调文字颜色 6 5 2_2015财政决算公开" xfId="2525"/>
    <cellStyle name="40% - 强调文字颜色 6 5 3" xfId="2527"/>
    <cellStyle name="40% - 强调文字颜色 6 5 3 2" xfId="1313"/>
    <cellStyle name="40% - 强调文字颜色 6 5 4" xfId="2530"/>
    <cellStyle name="40% - 强调文字颜色 6 5_2015财政决算公开" xfId="584"/>
    <cellStyle name="40% - 强调文字颜色 6 6" xfId="2533"/>
    <cellStyle name="40% - 强调文字颜色 6 6 2" xfId="2536"/>
    <cellStyle name="40% - 强调文字颜色 6 6 2 2" xfId="2537"/>
    <cellStyle name="40% - 强调文字颜色 6 6 3" xfId="120"/>
    <cellStyle name="40% - 强调文字颜色 6 6_2015财政决算公开" xfId="2236"/>
    <cellStyle name="40% - 强调文字颜色 6 7" xfId="2046"/>
    <cellStyle name="40% - 强调文字颜色 6 7 2" xfId="2541"/>
    <cellStyle name="40% - 强调文字颜色 6 8" xfId="2543"/>
    <cellStyle name="40% - 强调文字颜色 6 9" xfId="2107"/>
    <cellStyle name="40% - 着色 1" xfId="2545"/>
    <cellStyle name="40% - 着色 2" xfId="2546"/>
    <cellStyle name="40% - 着色 2 2" xfId="2547"/>
    <cellStyle name="40% - 着色 3" xfId="2548"/>
    <cellStyle name="40% - 着色 3 2" xfId="2549"/>
    <cellStyle name="40% - 着色 4" xfId="559"/>
    <cellStyle name="40% - 着色 4 2" xfId="2550"/>
    <cellStyle name="40% - 着色 5" xfId="2552"/>
    <cellStyle name="40% - 着色 6" xfId="2553"/>
    <cellStyle name="40% - 着色 6 2" xfId="2556"/>
    <cellStyle name="60% - 强调文字颜色 1 2" xfId="2557"/>
    <cellStyle name="60% - 强调文字颜色 1 2 2" xfId="2558"/>
    <cellStyle name="60% - 强调文字颜色 1 2 2 2" xfId="1492"/>
    <cellStyle name="60% - 强调文字颜色 1 2 2 2 2" xfId="2559"/>
    <cellStyle name="60% - 强调文字颜色 1 2 2 2 2 2" xfId="2561"/>
    <cellStyle name="60% - 强调文字颜色 1 2 2 2 3" xfId="2563"/>
    <cellStyle name="60% - 强调文字颜色 1 2 2 3" xfId="2564"/>
    <cellStyle name="60% - 强调文字颜色 1 2 2 3 2" xfId="2257"/>
    <cellStyle name="60% - 强调文字颜色 1 2 2 4" xfId="2565"/>
    <cellStyle name="60% - 强调文字颜色 1 2 3" xfId="927"/>
    <cellStyle name="60% - 强调文字颜色 1 2 3 2" xfId="2566"/>
    <cellStyle name="60% - 强调文字颜色 1 2 3 2 2" xfId="2567"/>
    <cellStyle name="60% - 强调文字颜色 1 2 3 2 2 2" xfId="1421"/>
    <cellStyle name="60% - 强调文字颜色 1 2 3 2 3" xfId="2569"/>
    <cellStyle name="60% - 强调文字颜色 1 2 3 3" xfId="2570"/>
    <cellStyle name="60% - 强调文字颜色 1 2 3 3 2" xfId="2571"/>
    <cellStyle name="60% - 强调文字颜色 1 2 3 4" xfId="2572"/>
    <cellStyle name="60% - 强调文字颜色 1 2 3 5" xfId="2574"/>
    <cellStyle name="60% - 强调文字颜色 1 2 4" xfId="2575"/>
    <cellStyle name="60% - 强调文字颜色 1 2 4 2" xfId="2576"/>
    <cellStyle name="60% - 强调文字颜色 1 2 4 2 2" xfId="2578"/>
    <cellStyle name="60% - 强调文字颜色 1 2 4 3" xfId="2580"/>
    <cellStyle name="60% - 强调文字颜色 1 2 5" xfId="2582"/>
    <cellStyle name="60% - 强调文字颜色 1 2 5 2" xfId="2583"/>
    <cellStyle name="60% - 强调文字颜色 1 2 6" xfId="2586"/>
    <cellStyle name="60% - 强调文字颜色 1 2 7" xfId="2589"/>
    <cellStyle name="60% - 强调文字颜色 1 2_2015财政决算公开" xfId="2590"/>
    <cellStyle name="60% - 强调文字颜色 1 3" xfId="2591"/>
    <cellStyle name="60% - 强调文字颜色 1 3 2" xfId="2592"/>
    <cellStyle name="60% - 强调文字颜色 1 3 2 2" xfId="1619"/>
    <cellStyle name="60% - 强调文字颜色 1 3 2 2 2" xfId="2594"/>
    <cellStyle name="60% - 强调文字颜色 1 3 2 2 2 2" xfId="403"/>
    <cellStyle name="60% - 强调文字颜色 1 3 2 2 3" xfId="2598"/>
    <cellStyle name="60% - 强调文字颜色 1 3 2 3" xfId="1650"/>
    <cellStyle name="60% - 强调文字颜色 1 3 2 3 2" xfId="1967"/>
    <cellStyle name="60% - 强调文字颜色 1 3 2 4" xfId="2599"/>
    <cellStyle name="60% - 强调文字颜色 1 3 3" xfId="2600"/>
    <cellStyle name="60% - 强调文字颜色 1 3 3 2" xfId="2601"/>
    <cellStyle name="60% - 强调文字颜色 1 3 3 2 2" xfId="2603"/>
    <cellStyle name="60% - 强调文字颜色 1 3 3 3" xfId="2604"/>
    <cellStyle name="60% - 强调文字颜色 1 3 4" xfId="2605"/>
    <cellStyle name="60% - 强调文字颜色 1 3 4 2" xfId="2606"/>
    <cellStyle name="60% - 强调文字颜色 1 3 5" xfId="7"/>
    <cellStyle name="60% - 强调文字颜色 1 4" xfId="2608"/>
    <cellStyle name="60% - 强调文字颜色 1 4 2" xfId="2610"/>
    <cellStyle name="60% - 强调文字颜色 1 4 2 2" xfId="1715"/>
    <cellStyle name="60% - 强调文字颜色 1 4 2 2 2" xfId="2611"/>
    <cellStyle name="60% - 强调文字颜色 1 4 2 3" xfId="1433"/>
    <cellStyle name="60% - 强调文字颜色 1 4 3" xfId="2613"/>
    <cellStyle name="60% - 强调文字颜色 1 4 3 2" xfId="2614"/>
    <cellStyle name="60% - 强调文字颜色 1 4 4" xfId="2615"/>
    <cellStyle name="60% - 强调文字颜色 1 5" xfId="2617"/>
    <cellStyle name="60% - 强调文字颜色 1 5 2" xfId="2619"/>
    <cellStyle name="60% - 强调文字颜色 1 5 2 2" xfId="610"/>
    <cellStyle name="60% - 强调文字颜色 1 5 2 2 2" xfId="1352"/>
    <cellStyle name="60% - 强调文字颜色 1 5 2 3" xfId="2620"/>
    <cellStyle name="60% - 强调文字颜色 1 5 3" xfId="2621"/>
    <cellStyle name="60% - 强调文字颜色 1 5 3 2" xfId="2622"/>
    <cellStyle name="60% - 强调文字颜色 1 5 4" xfId="2624"/>
    <cellStyle name="60% - 强调文字颜色 1 6" xfId="2626"/>
    <cellStyle name="60% - 强调文字颜色 1 6 2" xfId="2628"/>
    <cellStyle name="60% - 强调文字颜色 1 6 2 2" xfId="1484"/>
    <cellStyle name="60% - 强调文字颜色 1 6 3" xfId="2629"/>
    <cellStyle name="60% - 强调文字颜色 1 7" xfId="2632"/>
    <cellStyle name="60% - 强调文字颜色 1 7 2" xfId="2634"/>
    <cellStyle name="60% - 强调文字颜色 1 8" xfId="2636"/>
    <cellStyle name="60% - 强调文字颜色 1 9" xfId="1763"/>
    <cellStyle name="60% - 强调文字颜色 2 2" xfId="2637"/>
    <cellStyle name="60% - 强调文字颜色 2 2 2" xfId="2638"/>
    <cellStyle name="60% - 强调文字颜色 2 2 2 2" xfId="2640"/>
    <cellStyle name="60% - 强调文字颜色 2 2 2 2 2" xfId="2642"/>
    <cellStyle name="60% - 强调文字颜色 2 2 2 2 2 2" xfId="2643"/>
    <cellStyle name="60% - 强调文字颜色 2 2 2 2 3" xfId="588"/>
    <cellStyle name="60% - 强调文字颜色 2 2 2 3" xfId="2645"/>
    <cellStyle name="60% - 强调文字颜色 2 2 2 3 2" xfId="2647"/>
    <cellStyle name="60% - 强调文字颜色 2 2 2 4" xfId="2649"/>
    <cellStyle name="60% - 强调文字颜色 2 2 3" xfId="932"/>
    <cellStyle name="60% - 强调文字颜色 2 2 3 2" xfId="2650"/>
    <cellStyle name="60% - 强调文字颜色 2 2 3 2 2" xfId="2652"/>
    <cellStyle name="60% - 强调文字颜色 2 2 3 2 2 2" xfId="2655"/>
    <cellStyle name="60% - 强调文字颜色 2 2 3 2 3" xfId="601"/>
    <cellStyle name="60% - 强调文字颜色 2 2 3 3" xfId="2657"/>
    <cellStyle name="60% - 强调文字颜色 2 2 3 3 2" xfId="2661"/>
    <cellStyle name="60% - 强调文字颜色 2 2 3 4" xfId="2664"/>
    <cellStyle name="60% - 强调文字颜色 2 2 3 5" xfId="2006"/>
    <cellStyle name="60% - 强调文字颜色 2 2 4" xfId="2666"/>
    <cellStyle name="60% - 强调文字颜色 2 2 4 2" xfId="2667"/>
    <cellStyle name="60% - 强调文字颜色 2 2 4 2 2" xfId="2669"/>
    <cellStyle name="60% - 强调文字颜色 2 2 4 3" xfId="456"/>
    <cellStyle name="60% - 强调文字颜色 2 2 5" xfId="2671"/>
    <cellStyle name="60% - 强调文字颜色 2 2 5 2" xfId="2672"/>
    <cellStyle name="60% - 强调文字颜色 2 2 6" xfId="2675"/>
    <cellStyle name="60% - 强调文字颜色 2 2 7" xfId="1896"/>
    <cellStyle name="60% - 强调文字颜色 2 2_2015财政决算公开" xfId="2677"/>
    <cellStyle name="60% - 强调文字颜色 2 3" xfId="36"/>
    <cellStyle name="60% - 强调文字颜色 2 3 2" xfId="2678"/>
    <cellStyle name="60% - 强调文字颜色 2 3 2 2" xfId="2378"/>
    <cellStyle name="60% - 强调文字颜色 2 3 2 2 2" xfId="2380"/>
    <cellStyle name="60% - 强调文字颜色 2 3 2 2 2 2" xfId="2382"/>
    <cellStyle name="60% - 强调文字颜色 2 3 2 2 3" xfId="467"/>
    <cellStyle name="60% - 强调文字颜色 2 3 2 3" xfId="2385"/>
    <cellStyle name="60% - 强调文字颜色 2 3 2 3 2" xfId="2388"/>
    <cellStyle name="60% - 强调文字颜色 2 3 2 4" xfId="2390"/>
    <cellStyle name="60% - 强调文字颜色 2 3 3" xfId="937"/>
    <cellStyle name="60% - 强调文字颜色 2 3 3 2" xfId="2531"/>
    <cellStyle name="60% - 强调文字颜色 2 3 3 2 2" xfId="2534"/>
    <cellStyle name="60% - 强调文字颜色 2 3 3 3" xfId="2044"/>
    <cellStyle name="60% - 强调文字颜色 2 3 4" xfId="2679"/>
    <cellStyle name="60% - 强调文字颜色 2 3 4 2" xfId="2683"/>
    <cellStyle name="60% - 强调文字颜色 2 3 5" xfId="44"/>
    <cellStyle name="60% - 强调文字颜色 2 4" xfId="2686"/>
    <cellStyle name="60% - 强调文字颜色 2 4 2" xfId="2687"/>
    <cellStyle name="60% - 强调文字颜色 2 4 2 2" xfId="2688"/>
    <cellStyle name="60% - 强调文字颜色 2 4 2 2 2" xfId="2689"/>
    <cellStyle name="60% - 强调文字颜色 2 4 2 3" xfId="2690"/>
    <cellStyle name="60% - 强调文字颜色 2 4 3" xfId="1413"/>
    <cellStyle name="60% - 强调文字颜色 2 4 3 2" xfId="2691"/>
    <cellStyle name="60% - 强调文字颜色 2 4 4" xfId="2693"/>
    <cellStyle name="60% - 强调文字颜色 2 5" xfId="2694"/>
    <cellStyle name="60% - 强调文字颜色 2 5 2" xfId="2695"/>
    <cellStyle name="60% - 强调文字颜色 2 5 2 2" xfId="2288"/>
    <cellStyle name="60% - 强调文字颜色 2 5 2 2 2" xfId="2697"/>
    <cellStyle name="60% - 强调文字颜色 2 5 2 3" xfId="2698"/>
    <cellStyle name="60% - 强调文字颜色 2 5 3" xfId="2699"/>
    <cellStyle name="60% - 强调文字颜色 2 5 3 2" xfId="398"/>
    <cellStyle name="60% - 强调文字颜色 2 5 4" xfId="2701"/>
    <cellStyle name="60% - 强调文字颜色 2 6" xfId="2702"/>
    <cellStyle name="60% - 强调文字颜色 2 6 2" xfId="2703"/>
    <cellStyle name="60% - 强调文字颜色 2 6 2 2" xfId="2704"/>
    <cellStyle name="60% - 强调文字颜色 2 6 3" xfId="2705"/>
    <cellStyle name="60% - 强调文字颜色 2 7" xfId="2707"/>
    <cellStyle name="60% - 强调文字颜色 2 7 2" xfId="531"/>
    <cellStyle name="60% - 强调文字颜色 2 8" xfId="2708"/>
    <cellStyle name="60% - 强调文字颜色 2 9" xfId="2709"/>
    <cellStyle name="60% - 强调文字颜色 3 2" xfId="2710"/>
    <cellStyle name="60% - 强调文字颜色 3 2 2" xfId="2711"/>
    <cellStyle name="60% - 强调文字颜色 3 2 2 2" xfId="2712"/>
    <cellStyle name="60% - 强调文字颜色 3 2 2 2 2" xfId="2713"/>
    <cellStyle name="60% - 强调文字颜色 3 2 2 2 2 2" xfId="2714"/>
    <cellStyle name="60% - 强调文字颜色 3 2 2 2 3" xfId="995"/>
    <cellStyle name="60% - 强调文字颜色 3 2 2 3" xfId="2715"/>
    <cellStyle name="60% - 强调文字颜色 3 2 2 3 2" xfId="2716"/>
    <cellStyle name="60% - 强调文字颜色 3 2 2 4" xfId="2717"/>
    <cellStyle name="60% - 强调文字颜色 3 2 3" xfId="2718"/>
    <cellStyle name="60% - 强调文字颜色 3 2 3 2" xfId="2720"/>
    <cellStyle name="60% - 强调文字颜色 3 2 3 2 2" xfId="1881"/>
    <cellStyle name="60% - 强调文字颜色 3 2 3 2 2 2" xfId="1884"/>
    <cellStyle name="60% - 强调文字颜色 3 2 3 2 3" xfId="1043"/>
    <cellStyle name="60% - 强调文字颜色 3 2 3 3" xfId="2722"/>
    <cellStyle name="60% - 强调文字颜色 3 2 3 3 2" xfId="2724"/>
    <cellStyle name="60% - 强调文字颜色 3 2 3 4" xfId="2725"/>
    <cellStyle name="60% - 强调文字颜色 3 2 3 5" xfId="2726"/>
    <cellStyle name="60% - 强调文字颜色 3 2 4" xfId="2651"/>
    <cellStyle name="60% - 强调文字颜色 3 2 4 2" xfId="2653"/>
    <cellStyle name="60% - 强调文字颜色 3 2 4 2 2" xfId="2656"/>
    <cellStyle name="60% - 强调文字颜色 3 2 4 3" xfId="602"/>
    <cellStyle name="60% - 强调文字颜色 3 2 5" xfId="2658"/>
    <cellStyle name="60% - 强调文字颜色 3 2 5 2" xfId="2662"/>
    <cellStyle name="60% - 强调文字颜色 3 2 6" xfId="2665"/>
    <cellStyle name="60% - 强调文字颜色 3 2 7" xfId="2007"/>
    <cellStyle name="60% - 强调文字颜色 3 2_2015财政决算公开" xfId="2727"/>
    <cellStyle name="60% - 强调文字颜色 3 3" xfId="1373"/>
    <cellStyle name="60% - 强调文字颜色 3 3 2" xfId="1375"/>
    <cellStyle name="60% - 强调文字颜色 3 3 2 2" xfId="2728"/>
    <cellStyle name="60% - 强调文字颜色 3 3 2 2 2" xfId="2729"/>
    <cellStyle name="60% - 强调文字颜色 3 3 2 2 2 2" xfId="2730"/>
    <cellStyle name="60% - 强调文字颜色 3 3 2 2 3" xfId="111"/>
    <cellStyle name="60% - 强调文字颜色 3 3 2 3" xfId="2732"/>
    <cellStyle name="60% - 强调文字颜色 3 3 2 3 2" xfId="2733"/>
    <cellStyle name="60% - 强调文字颜色 3 3 2 4" xfId="2734"/>
    <cellStyle name="60% - 强调文字颜色 3 3 3" xfId="2735"/>
    <cellStyle name="60% - 强调文字颜色 3 3 3 2" xfId="2736"/>
    <cellStyle name="60% - 强调文字颜色 3 3 3 2 2" xfId="746"/>
    <cellStyle name="60% - 强调文字颜色 3 3 3 3" xfId="2737"/>
    <cellStyle name="60% - 强调文字颜色 3 3 4" xfId="2668"/>
    <cellStyle name="60% - 强调文字颜色 3 3 4 2" xfId="2670"/>
    <cellStyle name="60% - 强调文字颜色 3 3 5" xfId="457"/>
    <cellStyle name="60% - 强调文字颜色 3 4" xfId="1378"/>
    <cellStyle name="60% - 强调文字颜色 3 4 2" xfId="2738"/>
    <cellStyle name="60% - 强调文字颜色 3 4 2 2" xfId="2739"/>
    <cellStyle name="60% - 强调文字颜色 3 4 2 2 2" xfId="2740"/>
    <cellStyle name="60% - 强调文字颜色 3 4 2 3" xfId="2743"/>
    <cellStyle name="60% - 强调文字颜色 3 4 3" xfId="2744"/>
    <cellStyle name="60% - 强调文字颜色 3 4 3 2" xfId="2745"/>
    <cellStyle name="60% - 强调文字颜色 3 4 4" xfId="2673"/>
    <cellStyle name="60% - 强调文字颜色 3 5" xfId="2747"/>
    <cellStyle name="60% - 强调文字颜色 3 5 2" xfId="2748"/>
    <cellStyle name="60% - 强调文字颜色 3 5 2 2" xfId="2749"/>
    <cellStyle name="60% - 强调文字颜色 3 5 2 2 2" xfId="2751"/>
    <cellStyle name="60% - 强调文字颜色 3 5 2 3" xfId="2753"/>
    <cellStyle name="60% - 强调文字颜色 3 5 3" xfId="2754"/>
    <cellStyle name="60% - 强调文字颜色 3 5 3 2" xfId="2755"/>
    <cellStyle name="60% - 强调文字颜色 3 5 4" xfId="2757"/>
    <cellStyle name="60% - 强调文字颜色 3 6" xfId="2758"/>
    <cellStyle name="60% - 强调文字颜色 3 6 2" xfId="2759"/>
    <cellStyle name="60% - 强调文字颜色 3 6 2 2" xfId="2760"/>
    <cellStyle name="60% - 强调文字颜色 3 6 3" xfId="2761"/>
    <cellStyle name="60% - 强调文字颜色 3 7" xfId="2762"/>
    <cellStyle name="60% - 强调文字颜色 3 7 2" xfId="2763"/>
    <cellStyle name="60% - 强调文字颜色 3 8" xfId="2764"/>
    <cellStyle name="60% - 强调文字颜色 3 9" xfId="2765"/>
    <cellStyle name="60% - 强调文字颜色 4 2" xfId="2766"/>
    <cellStyle name="60% - 强调文字颜色 4 2 2" xfId="942"/>
    <cellStyle name="60% - 强调文字颜色 4 2 2 2" xfId="2493"/>
    <cellStyle name="60% - 强调文字颜色 4 2 2 2 2" xfId="2497"/>
    <cellStyle name="60% - 强调文字颜色 4 2 2 2 2 2" xfId="2498"/>
    <cellStyle name="60% - 强调文字颜色 4 2 2 2 3" xfId="2500"/>
    <cellStyle name="60% - 强调文字颜色 4 2 2 3" xfId="2505"/>
    <cellStyle name="60% - 强调文字颜色 4 2 2 3 2" xfId="2508"/>
    <cellStyle name="60% - 强调文字颜色 4 2 2 4" xfId="2511"/>
    <cellStyle name="60% - 强调文字颜色 4 2 3" xfId="2514"/>
    <cellStyle name="60% - 强调文字颜色 4 2 3 2" xfId="2516"/>
    <cellStyle name="60% - 强调文字颜色 4 2 3 2 2" xfId="2520"/>
    <cellStyle name="60% - 强调文字颜色 4 2 3 2 2 2" xfId="2521"/>
    <cellStyle name="60% - 强调文字颜色 4 2 3 2 3" xfId="2523"/>
    <cellStyle name="60% - 强调文字颜色 4 2 3 3" xfId="2526"/>
    <cellStyle name="60% - 强调文字颜色 4 2 3 3 2" xfId="1312"/>
    <cellStyle name="60% - 强调文字颜色 4 2 3 4" xfId="2529"/>
    <cellStyle name="60% - 强调文字颜色 4 2 3 5" xfId="2767"/>
    <cellStyle name="60% - 强调文字颜色 4 2 4" xfId="2532"/>
    <cellStyle name="60% - 强调文字颜色 4 2 4 2" xfId="2535"/>
    <cellStyle name="60% - 强调文字颜色 4 2 4 2 2" xfId="2539"/>
    <cellStyle name="60% - 强调文字颜色 4 2 4 3" xfId="122"/>
    <cellStyle name="60% - 强调文字颜色 4 2 5" xfId="2045"/>
    <cellStyle name="60% - 强调文字颜色 4 2 5 2" xfId="2540"/>
    <cellStyle name="60% - 强调文字颜色 4 2 6" xfId="2542"/>
    <cellStyle name="60% - 强调文字颜色 4 2 7" xfId="2106"/>
    <cellStyle name="60% - 强调文字颜色 4 2_2015财政决算公开" xfId="2769"/>
    <cellStyle name="60% - 强调文字颜色 4 3" xfId="1384"/>
    <cellStyle name="60% - 强调文字颜色 4 3 2" xfId="2772"/>
    <cellStyle name="60% - 强调文字颜色 4 3 2 2" xfId="2776"/>
    <cellStyle name="60% - 强调文字颜色 4 3 2 2 2" xfId="2779"/>
    <cellStyle name="60% - 强调文字颜色 4 3 2 2 2 2" xfId="2780"/>
    <cellStyle name="60% - 强调文字颜色 4 3 2 2 3" xfId="198"/>
    <cellStyle name="60% - 强调文字颜色 4 3 2 3" xfId="2785"/>
    <cellStyle name="60% - 强调文字颜色 4 3 2 3 2" xfId="2787"/>
    <cellStyle name="60% - 强调文字颜色 4 3 2 4" xfId="2790"/>
    <cellStyle name="60% - 强调文字颜色 4 3 3" xfId="2794"/>
    <cellStyle name="60% - 强调文字颜色 4 3 3 2" xfId="2799"/>
    <cellStyle name="60% - 强调文字颜色 4 3 3 2 2" xfId="2804"/>
    <cellStyle name="60% - 强调文字颜色 4 3 3 3" xfId="2809"/>
    <cellStyle name="60% - 强调文字颜色 4 3 4" xfId="2684"/>
    <cellStyle name="60% - 强调文字颜色 4 3 4 2" xfId="2813"/>
    <cellStyle name="60% - 强调文字颜色 4 3 5" xfId="488"/>
    <cellStyle name="60% - 强调文字颜色 4 4" xfId="2815"/>
    <cellStyle name="60% - 强调文字颜色 4 4 2" xfId="2818"/>
    <cellStyle name="60% - 强调文字颜色 4 4 2 2" xfId="670"/>
    <cellStyle name="60% - 强调文字颜色 4 4 2 2 2" xfId="676"/>
    <cellStyle name="60% - 强调文字颜色 4 4 2 3" xfId="236"/>
    <cellStyle name="60% - 强调文字颜色 4 4 3" xfId="2822"/>
    <cellStyle name="60% - 强调文字颜色 4 4 3 2" xfId="179"/>
    <cellStyle name="60% - 强调文字颜色 4 4 4" xfId="2827"/>
    <cellStyle name="60% - 强调文字颜色 4 5" xfId="2829"/>
    <cellStyle name="60% - 强调文字颜色 4 5 2" xfId="2830"/>
    <cellStyle name="60% - 强调文字颜色 4 5 2 2" xfId="875"/>
    <cellStyle name="60% - 强调文字颜色 4 5 2 2 2" xfId="931"/>
    <cellStyle name="60% - 强调文字颜色 4 5 2 3" xfId="935"/>
    <cellStyle name="60% - 强调文字颜色 4 5 3" xfId="2832"/>
    <cellStyle name="60% - 强调文字颜色 4 5 3 2" xfId="2834"/>
    <cellStyle name="60% - 强调文字颜色 4 5 4" xfId="2836"/>
    <cellStyle name="60% - 强调文字颜色 4 6" xfId="2837"/>
    <cellStyle name="60% - 强调文字颜色 4 6 2" xfId="2839"/>
    <cellStyle name="60% - 强调文字颜色 4 6 2 2" xfId="2840"/>
    <cellStyle name="60% - 强调文字颜色 4 6 3" xfId="2842"/>
    <cellStyle name="60% - 强调文字颜色 4 7" xfId="2843"/>
    <cellStyle name="60% - 强调文字颜色 4 7 2" xfId="2844"/>
    <cellStyle name="60% - 强调文字颜色 4 8" xfId="2845"/>
    <cellStyle name="60% - 强调文字颜色 4 9" xfId="2846"/>
    <cellStyle name="60% - 强调文字颜色 5 2" xfId="2847"/>
    <cellStyle name="60% - 强调文字颜色 5 2 2" xfId="2848"/>
    <cellStyle name="60% - 强调文字颜色 5 2 2 2" xfId="2849"/>
    <cellStyle name="60% - 强调文字颜色 5 2 2 2 2" xfId="2851"/>
    <cellStyle name="60% - 强调文字颜色 5 2 2 2 2 2" xfId="2852"/>
    <cellStyle name="60% - 强调文字颜色 5 2 2 2 3" xfId="2854"/>
    <cellStyle name="60% - 强调文字颜色 5 2 2 3" xfId="2855"/>
    <cellStyle name="60% - 强调文字颜色 5 2 2 3 2" xfId="2857"/>
    <cellStyle name="60% - 强调文字颜色 5 2 2 4" xfId="2861"/>
    <cellStyle name="60% - 强调文字颜色 5 2 3" xfId="1033"/>
    <cellStyle name="60% - 强调文字颜色 5 2 3 2" xfId="2862"/>
    <cellStyle name="60% - 强调文字颜色 5 2 3 2 2" xfId="2863"/>
    <cellStyle name="60% - 强调文字颜色 5 2 3 2 2 2" xfId="2865"/>
    <cellStyle name="60% - 强调文字颜色 5 2 3 2 3" xfId="2866"/>
    <cellStyle name="60% - 强调文字颜色 5 2 3 3" xfId="2867"/>
    <cellStyle name="60% - 强调文字颜色 5 2 3 3 2" xfId="1399"/>
    <cellStyle name="60% - 强调文字颜色 5 2 3 4" xfId="2868"/>
    <cellStyle name="60% - 强调文字颜色 5 2 3 5" xfId="337"/>
    <cellStyle name="60% - 强调文字颜色 5 2 4" xfId="2692"/>
    <cellStyle name="60% - 强调文字颜色 5 2 4 2" xfId="2869"/>
    <cellStyle name="60% - 强调文字颜色 5 2 4 2 2" xfId="2871"/>
    <cellStyle name="60% - 强调文字颜色 5 2 4 3" xfId="2872"/>
    <cellStyle name="60% - 强调文字颜色 5 2 5" xfId="2874"/>
    <cellStyle name="60% - 强调文字颜色 5 2 5 2" xfId="2876"/>
    <cellStyle name="60% - 强调文字颜色 5 2 6" xfId="2878"/>
    <cellStyle name="60% - 强调文字颜色 5 2 7" xfId="2215"/>
    <cellStyle name="60% - 强调文字颜色 5 2_2015财政决算公开" xfId="2879"/>
    <cellStyle name="60% - 强调文字颜色 5 3" xfId="2880"/>
    <cellStyle name="60% - 强调文字颜色 5 3 2" xfId="2881"/>
    <cellStyle name="60% - 强调文字颜色 5 3 2 2" xfId="296"/>
    <cellStyle name="60% - 强调文字颜色 5 3 2 2 2" xfId="362"/>
    <cellStyle name="60% - 强调文字颜色 5 3 2 2 2 2" xfId="2882"/>
    <cellStyle name="60% - 强调文字颜色 5 3 2 2 3" xfId="2883"/>
    <cellStyle name="60% - 强调文字颜色 5 3 2 3" xfId="364"/>
    <cellStyle name="60% - 强调文字颜色 5 3 2 3 2" xfId="366"/>
    <cellStyle name="60% - 强调文字颜色 5 3 2 4" xfId="2885"/>
    <cellStyle name="60% - 强调文字颜色 5 3 3" xfId="2887"/>
    <cellStyle name="60% - 强调文字颜色 5 3 3 2" xfId="305"/>
    <cellStyle name="60% - 强调文字颜色 5 3 3 2 2" xfId="2889"/>
    <cellStyle name="60% - 强调文字颜色 5 3 3 3" xfId="2891"/>
    <cellStyle name="60% - 强调文字颜色 5 3 4" xfId="2893"/>
    <cellStyle name="60% - 强调文字颜色 5 3 4 2" xfId="2895"/>
    <cellStyle name="60% - 强调文字颜色 5 3 5" xfId="319"/>
    <cellStyle name="60% - 强调文字颜色 5 4" xfId="2896"/>
    <cellStyle name="60% - 强调文字颜色 5 4 2" xfId="2897"/>
    <cellStyle name="60% - 强调文字颜色 5 4 2 2" xfId="327"/>
    <cellStyle name="60% - 强调文字颜色 5 4 2 2 2" xfId="988"/>
    <cellStyle name="60% - 强调文字颜色 5 4 2 3" xfId="990"/>
    <cellStyle name="60% - 强调文字颜色 5 4 3" xfId="2899"/>
    <cellStyle name="60% - 强调文字颜色 5 4 3 2" xfId="2902"/>
    <cellStyle name="60% - 强调文字颜色 5 4 4" xfId="2904"/>
    <cellStyle name="60% - 强调文字颜色 5 5" xfId="2905"/>
    <cellStyle name="60% - 强调文字颜色 5 5 2" xfId="2906"/>
    <cellStyle name="60% - 强调文字颜色 5 5 2 2" xfId="341"/>
    <cellStyle name="60% - 强调文字颜色 5 5 2 2 2" xfId="1286"/>
    <cellStyle name="60% - 强调文字颜色 5 5 2 3" xfId="1288"/>
    <cellStyle name="60% - 强调文字颜色 5 5 3" xfId="2908"/>
    <cellStyle name="60% - 强调文字颜色 5 5 3 2" xfId="1299"/>
    <cellStyle name="60% - 强调文字颜色 5 5 4" xfId="2909"/>
    <cellStyle name="60% - 强调文字颜色 5 6" xfId="2560"/>
    <cellStyle name="60% - 强调文字颜色 5 6 2" xfId="2910"/>
    <cellStyle name="60% - 强调文字颜色 5 6 2 2" xfId="2911"/>
    <cellStyle name="60% - 强调文字颜色 5 6 3" xfId="2912"/>
    <cellStyle name="60% - 强调文字颜色 5 7" xfId="2913"/>
    <cellStyle name="60% - 强调文字颜色 5 7 2" xfId="2914"/>
    <cellStyle name="60% - 强调文字颜色 5 8" xfId="2654"/>
    <cellStyle name="60% - 强调文字颜色 5 9" xfId="1053"/>
    <cellStyle name="60% - 强调文字颜色 6 2" xfId="2915"/>
    <cellStyle name="60% - 强调文字颜色 6 2 2" xfId="2916"/>
    <cellStyle name="60% - 强调文字颜色 6 2 2 2" xfId="2917"/>
    <cellStyle name="60% - 强调文字颜色 6 2 2 2 2" xfId="2918"/>
    <cellStyle name="60% - 强调文字颜色 6 2 2 2 2 2" xfId="2919"/>
    <cellStyle name="60% - 强调文字颜色 6 2 2 2 3" xfId="2920"/>
    <cellStyle name="60% - 强调文字颜色 6 2 2 3" xfId="2921"/>
    <cellStyle name="60% - 强调文字颜色 6 2 2 3 2" xfId="2922"/>
    <cellStyle name="60% - 强调文字颜色 6 2 2 4" xfId="2924"/>
    <cellStyle name="60% - 强调文字颜色 6 2 3" xfId="2925"/>
    <cellStyle name="60% - 强调文字颜色 6 2 3 2" xfId="2926"/>
    <cellStyle name="60% - 强调文字颜色 6 2 3 2 2" xfId="2927"/>
    <cellStyle name="60% - 强调文字颜色 6 2 3 2 2 2" xfId="2929"/>
    <cellStyle name="60% - 强调文字颜色 6 2 3 2 3" xfId="2930"/>
    <cellStyle name="60% - 强调文字颜色 6 2 3 3" xfId="2931"/>
    <cellStyle name="60% - 强调文字颜色 6 2 3 3 2" xfId="1504"/>
    <cellStyle name="60% - 强调文字颜色 6 2 3 4" xfId="2932"/>
    <cellStyle name="60% - 强调文字颜色 6 2 3 5" xfId="2933"/>
    <cellStyle name="60% - 强调文字颜色 6 2 4" xfId="399"/>
    <cellStyle name="60% - 强调文字颜色 6 2 4 2" xfId="2934"/>
    <cellStyle name="60% - 强调文字颜色 6 2 4 2 2" xfId="2936"/>
    <cellStyle name="60% - 强调文字颜色 6 2 4 3" xfId="2781"/>
    <cellStyle name="60% - 强调文字颜色 6 2 5" xfId="2938"/>
    <cellStyle name="60% - 强调文字颜色 6 2 5 2" xfId="529"/>
    <cellStyle name="60% - 强调文字颜色 6 2 6" xfId="2940"/>
    <cellStyle name="60% - 强调文字颜色 6 2 7" xfId="2320"/>
    <cellStyle name="60% - 强调文字颜色 6 2_2015财政决算公开" xfId="294"/>
    <cellStyle name="60% - 强调文字颜色 6 3" xfId="2941"/>
    <cellStyle name="60% - 强调文字颜色 6 3 2" xfId="2942"/>
    <cellStyle name="60% - 强调文字颜色 6 3 2 2" xfId="406"/>
    <cellStyle name="60% - 强调文字颜色 6 3 2 2 2" xfId="905"/>
    <cellStyle name="60% - 强调文字颜色 6 3 2 2 2 2" xfId="1795"/>
    <cellStyle name="60% - 强调文字颜色 6 3 2 2 3" xfId="1800"/>
    <cellStyle name="60% - 强调文字颜色 6 3 2 3" xfId="908"/>
    <cellStyle name="60% - 强调文字颜色 6 3 2 3 2" xfId="910"/>
    <cellStyle name="60% - 强调文字颜色 6 3 2 4" xfId="2943"/>
    <cellStyle name="60% - 强调文字颜色 6 3 3" xfId="2945"/>
    <cellStyle name="60% - 强调文字颜色 6 3 3 2" xfId="414"/>
    <cellStyle name="60% - 强调文字颜色 6 3 3 2 2" xfId="2947"/>
    <cellStyle name="60% - 强调文字颜色 6 3 3 3" xfId="2948"/>
    <cellStyle name="60% - 强调文字颜色 6 3 4" xfId="2950"/>
    <cellStyle name="60% - 强调文字颜色 6 3 4 2" xfId="2951"/>
    <cellStyle name="60% - 强调文字颜色 6 3 5" xfId="2953"/>
    <cellStyle name="60% - 强调文字颜色 6 4" xfId="2955"/>
    <cellStyle name="60% - 强调文字颜色 6 4 2" xfId="2957"/>
    <cellStyle name="60% - 强调文字颜色 6 4 2 2" xfId="1011"/>
    <cellStyle name="60% - 强调文字颜色 6 4 2 2 2" xfId="1098"/>
    <cellStyle name="60% - 强调文字颜色 6 4 2 3" xfId="1100"/>
    <cellStyle name="60% - 强调文字颜色 6 4 3" xfId="2960"/>
    <cellStyle name="60% - 强调文字颜色 6 4 3 2" xfId="2961"/>
    <cellStyle name="60% - 强调文字颜色 6 4 4" xfId="2962"/>
    <cellStyle name="60% - 强调文字颜色 6 5" xfId="2964"/>
    <cellStyle name="60% - 强调文字颜色 6 5 2" xfId="117"/>
    <cellStyle name="60% - 强调文字颜色 6 5 2 2" xfId="1115"/>
    <cellStyle name="60% - 强调文字颜色 6 5 2 2 2" xfId="2966"/>
    <cellStyle name="60% - 强调文字颜色 6 5 2 3" xfId="2967"/>
    <cellStyle name="60% - 强调文字颜色 6 5 3" xfId="136"/>
    <cellStyle name="60% - 强调文字颜色 6 5 3 2" xfId="2968"/>
    <cellStyle name="60% - 强调文字颜色 6 5 4" xfId="2969"/>
    <cellStyle name="60% - 强调文字颜色 6 6" xfId="2972"/>
    <cellStyle name="60% - 强调文字颜色 6 6 2" xfId="2974"/>
    <cellStyle name="60% - 强调文字颜色 6 6 2 2" xfId="2551"/>
    <cellStyle name="60% - 强调文字颜色 6 6 3" xfId="2975"/>
    <cellStyle name="60% - 强调文字颜色 6 7" xfId="2976"/>
    <cellStyle name="60% - 强调文字颜色 6 7 2" xfId="2474"/>
    <cellStyle name="60% - 强调文字颜色 6 8" xfId="2978"/>
    <cellStyle name="60% - 强调文字颜色 6 9" xfId="1056"/>
    <cellStyle name="60% - 着色 1" xfId="2979"/>
    <cellStyle name="60% - 着色 1 2" xfId="2980"/>
    <cellStyle name="60% - 着色 2" xfId="2981"/>
    <cellStyle name="60% - 着色 2 2" xfId="2983"/>
    <cellStyle name="60% - 着色 3" xfId="2984"/>
    <cellStyle name="60% - 着色 3 2" xfId="2985"/>
    <cellStyle name="60% - 着色 4" xfId="2986"/>
    <cellStyle name="60% - 着色 4 2" xfId="1847"/>
    <cellStyle name="60% - 着色 5" xfId="2987"/>
    <cellStyle name="60% - 着色 6" xfId="2989"/>
    <cellStyle name="60% - 着色 6 2" xfId="125"/>
    <cellStyle name="Calc Currency (0)" xfId="2990"/>
    <cellStyle name="Calc Currency (0) 2" xfId="2581"/>
    <cellStyle name="Comma [0]" xfId="2208"/>
    <cellStyle name="Comma [0] 2" xfId="2992"/>
    <cellStyle name="comma zerodec" xfId="2993"/>
    <cellStyle name="comma zerodec 2" xfId="2659"/>
    <cellStyle name="Comma_1995" xfId="2995"/>
    <cellStyle name="Currency [0]" xfId="2996"/>
    <cellStyle name="Currency [0] 2" xfId="2997"/>
    <cellStyle name="Currency_1995" xfId="2491"/>
    <cellStyle name="Currency1" xfId="1888"/>
    <cellStyle name="Currency1 2" xfId="2999"/>
    <cellStyle name="Date" xfId="3001"/>
    <cellStyle name="Date 2" xfId="3002"/>
    <cellStyle name="Dollar (zero dec)" xfId="3004"/>
    <cellStyle name="Dollar (zero dec) 2" xfId="3005"/>
    <cellStyle name="Fixed" xfId="3009"/>
    <cellStyle name="Fixed 2" xfId="2860"/>
    <cellStyle name="Header1" xfId="2965"/>
    <cellStyle name="Header1 2" xfId="3010"/>
    <cellStyle name="Header2" xfId="3013"/>
    <cellStyle name="Header2 2" xfId="3014"/>
    <cellStyle name="HEADING1" xfId="2297"/>
    <cellStyle name="HEADING1 2" xfId="3015"/>
    <cellStyle name="HEADING2" xfId="3016"/>
    <cellStyle name="HEADING2 2" xfId="3017"/>
    <cellStyle name="no dec" xfId="1835"/>
    <cellStyle name="no dec 2" xfId="1837"/>
    <cellStyle name="Norma,_laroux_4_营业在建 (2)_E21" xfId="1097"/>
    <cellStyle name="Normal_#10-Headcount" xfId="3018"/>
    <cellStyle name="Percent_laroux" xfId="1774"/>
    <cellStyle name="Total" xfId="3020"/>
    <cellStyle name="Total 2" xfId="3023"/>
    <cellStyle name="百分比 2" xfId="3027"/>
    <cellStyle name="百分比 2 2" xfId="1087"/>
    <cellStyle name="百分比 2 2 2" xfId="3028"/>
    <cellStyle name="百分比 2 2 2 2" xfId="3029"/>
    <cellStyle name="百分比 2 2 2 2 2" xfId="693"/>
    <cellStyle name="百分比 2 2 2 2 2 2" xfId="701"/>
    <cellStyle name="百分比 2 2 2 2 3" xfId="706"/>
    <cellStyle name="百分比 2 2 2 3" xfId="3030"/>
    <cellStyle name="百分比 2 2 2 3 2" xfId="3031"/>
    <cellStyle name="百分比 2 2 2 4" xfId="408"/>
    <cellStyle name="百分比 2 2 3" xfId="3032"/>
    <cellStyle name="百分比 2 2 3 2" xfId="3033"/>
    <cellStyle name="百分比 2 2 3 2 2" xfId="3034"/>
    <cellStyle name="百分比 2 2 3 3" xfId="3035"/>
    <cellStyle name="百分比 2 2 4" xfId="3037"/>
    <cellStyle name="百分比 2 2 4 2" xfId="2329"/>
    <cellStyle name="百分比 2 2 5" xfId="3038"/>
    <cellStyle name="百分比 2 3" xfId="818"/>
    <cellStyle name="百分比 2 3 2" xfId="3039"/>
    <cellStyle name="百分比 2 3 2 2" xfId="3040"/>
    <cellStyle name="百分比 2 3 2 2 2" xfId="3041"/>
    <cellStyle name="百分比 2 3 2 3" xfId="3042"/>
    <cellStyle name="百分比 2 3 3" xfId="3043"/>
    <cellStyle name="百分比 2 3 3 2" xfId="3044"/>
    <cellStyle name="百分比 2 3 4" xfId="3046"/>
    <cellStyle name="百分比 2 4" xfId="3048"/>
    <cellStyle name="百分比 2 4 2" xfId="3049"/>
    <cellStyle name="百分比 2 4 2 2" xfId="3050"/>
    <cellStyle name="百分比 2 4 3" xfId="190"/>
    <cellStyle name="百分比 2 5" xfId="3051"/>
    <cellStyle name="百分比 2 5 2" xfId="3052"/>
    <cellStyle name="百分比 2 6" xfId="2773"/>
    <cellStyle name="百分比 3" xfId="3053"/>
    <cellStyle name="百分比 3 2" xfId="3055"/>
    <cellStyle name="百分比 3 2 2" xfId="2954"/>
    <cellStyle name="百分比 3 2 2 2" xfId="2956"/>
    <cellStyle name="百分比 3 2 2 2 2" xfId="1010"/>
    <cellStyle name="百分比 3 2 2 3" xfId="2959"/>
    <cellStyle name="百分比 3 2 3" xfId="2963"/>
    <cellStyle name="百分比 3 2 3 2" xfId="116"/>
    <cellStyle name="百分比 3 2 4" xfId="2971"/>
    <cellStyle name="百分比 3 3" xfId="822"/>
    <cellStyle name="百分比 3 3 2" xfId="3056"/>
    <cellStyle name="百分比 3 3 2 2" xfId="3057"/>
    <cellStyle name="百分比 3 3 3" xfId="3058"/>
    <cellStyle name="百分比 3 4" xfId="3059"/>
    <cellStyle name="百分比 3 4 2" xfId="3060"/>
    <cellStyle name="百分比 3 5" xfId="3061"/>
    <cellStyle name="百分比 3 5 2" xfId="92"/>
    <cellStyle name="百分比 3 6" xfId="2796"/>
    <cellStyle name="百分比 4" xfId="1371"/>
    <cellStyle name="百分比 4 2" xfId="3063"/>
    <cellStyle name="百分比 4 2 2" xfId="3065"/>
    <cellStyle name="百分比 4 2 2 2" xfId="3068"/>
    <cellStyle name="百分比 4 2 2 2 2" xfId="3069"/>
    <cellStyle name="百分比 4 2 2 3" xfId="3071"/>
    <cellStyle name="百分比 4 2 3" xfId="3073"/>
    <cellStyle name="百分比 4 2 3 2" xfId="3076"/>
    <cellStyle name="百分比 4 2 4" xfId="1500"/>
    <cellStyle name="百分比 4 3" xfId="3078"/>
    <cellStyle name="百分比 4 3 2" xfId="3081"/>
    <cellStyle name="百分比 4 3 2 2" xfId="3084"/>
    <cellStyle name="百分比 4 3 3" xfId="2050"/>
    <cellStyle name="百分比 4 4" xfId="3086"/>
    <cellStyle name="百分比 4 4 2" xfId="3088"/>
    <cellStyle name="百分比 4 5" xfId="1811"/>
    <cellStyle name="百分比 5" xfId="3089"/>
    <cellStyle name="百分比 5 2" xfId="3093"/>
    <cellStyle name="百分比 5 2 2" xfId="3097"/>
    <cellStyle name="百分比 5 2 2 2" xfId="3100"/>
    <cellStyle name="百分比 5 2 2 2 2" xfId="3101"/>
    <cellStyle name="百分比 5 2 2 3" xfId="939"/>
    <cellStyle name="百分比 5 2 3" xfId="3103"/>
    <cellStyle name="百分比 5 2 3 2" xfId="3107"/>
    <cellStyle name="百分比 5 2 4" xfId="1559"/>
    <cellStyle name="百分比 5 3" xfId="3111"/>
    <cellStyle name="百分比 5 3 2" xfId="3113"/>
    <cellStyle name="百分比 5 3 2 2" xfId="3114"/>
    <cellStyle name="百分比 5 3 3" xfId="3115"/>
    <cellStyle name="百分比 5 4" xfId="3119"/>
    <cellStyle name="百分比 5 4 2" xfId="3121"/>
    <cellStyle name="百分比 5 5" xfId="3123"/>
    <cellStyle name="百分比 5 5 2" xfId="3125"/>
    <cellStyle name="百分比 5 6" xfId="3126"/>
    <cellStyle name="百分比 5 7" xfId="789"/>
    <cellStyle name="百分比 6" xfId="3129"/>
    <cellStyle name="百分比 6 2" xfId="3133"/>
    <cellStyle name="百分比 6 2 2" xfId="3135"/>
    <cellStyle name="百分比 6 2 2 2" xfId="3138"/>
    <cellStyle name="百分比 6 2 2 2 2" xfId="2134"/>
    <cellStyle name="百分比 6 2 2 3" xfId="3139"/>
    <cellStyle name="百分比 6 2 3" xfId="3141"/>
    <cellStyle name="百分比 6 2 3 2" xfId="3144"/>
    <cellStyle name="百分比 6 2 4" xfId="1586"/>
    <cellStyle name="百分比 6 3" xfId="3147"/>
    <cellStyle name="百分比 6 3 2" xfId="3149"/>
    <cellStyle name="百分比 6 3 2 2" xfId="3151"/>
    <cellStyle name="百分比 6 3 3" xfId="3152"/>
    <cellStyle name="百分比 6 4" xfId="3155"/>
    <cellStyle name="百分比 6 4 2" xfId="3157"/>
    <cellStyle name="百分比 6 5" xfId="3159"/>
    <cellStyle name="百分比 7" xfId="3160"/>
    <cellStyle name="百分比 7 2" xfId="3162"/>
    <cellStyle name="百分比 7 2 2" xfId="3163"/>
    <cellStyle name="百分比 7 2 2 2" xfId="3164"/>
    <cellStyle name="百分比 7 2 2 2 2" xfId="3165"/>
    <cellStyle name="百分比 7 2 2 3" xfId="3166"/>
    <cellStyle name="百分比 7 2 3" xfId="3167"/>
    <cellStyle name="百分比 7 2 3 2" xfId="3168"/>
    <cellStyle name="百分比 7 2 4" xfId="1605"/>
    <cellStyle name="百分比 7 3" xfId="3169"/>
    <cellStyle name="百分比 7 3 2" xfId="3170"/>
    <cellStyle name="百分比 7 3 2 2" xfId="3171"/>
    <cellStyle name="百分比 7 3 3" xfId="3172"/>
    <cellStyle name="百分比 7 4" xfId="3174"/>
    <cellStyle name="百分比 7 4 2" xfId="3175"/>
    <cellStyle name="百分比 7 5" xfId="3176"/>
    <cellStyle name="百分比 8" xfId="3177"/>
    <cellStyle name="标题 1 2" xfId="1932"/>
    <cellStyle name="标题 1 2 2" xfId="578"/>
    <cellStyle name="标题 1 2 2 2" xfId="3178"/>
    <cellStyle name="标题 1 2 2 2 2" xfId="3179"/>
    <cellStyle name="标题 1 2 2 3" xfId="3181"/>
    <cellStyle name="标题 1 2 3" xfId="3182"/>
    <cellStyle name="标题 1 2 3 2" xfId="3183"/>
    <cellStyle name="标题 1 2 3 2 2" xfId="2746"/>
    <cellStyle name="标题 1 2 3 3" xfId="3185"/>
    <cellStyle name="标题 1 2 3 4" xfId="3188"/>
    <cellStyle name="标题 1 2 4" xfId="1000"/>
    <cellStyle name="标题 1 2 4 2" xfId="3189"/>
    <cellStyle name="标题 1 2 5" xfId="2901"/>
    <cellStyle name="标题 1 2_2015财政决算公开" xfId="2928"/>
    <cellStyle name="标题 1 3" xfId="1740"/>
    <cellStyle name="标题 1 3 2" xfId="595"/>
    <cellStyle name="标题 1 3 2 2" xfId="3191"/>
    <cellStyle name="标题 1 3 2 2 2" xfId="3192"/>
    <cellStyle name="标题 1 3 2 3" xfId="3194"/>
    <cellStyle name="标题 1 3 3" xfId="3195"/>
    <cellStyle name="标题 1 3 3 2" xfId="3196"/>
    <cellStyle name="标题 1 3 4" xfId="1004"/>
    <cellStyle name="标题 1 4" xfId="3198"/>
    <cellStyle name="标题 1 4 2" xfId="3200"/>
    <cellStyle name="标题 1 4 2 2" xfId="2022"/>
    <cellStyle name="标题 1 4 3" xfId="3201"/>
    <cellStyle name="标题 1 5" xfId="3203"/>
    <cellStyle name="标题 1 5 2" xfId="54"/>
    <cellStyle name="标题 1 5 2 2" xfId="2054"/>
    <cellStyle name="标题 1 5 3" xfId="3204"/>
    <cellStyle name="标题 1 6" xfId="3207"/>
    <cellStyle name="标题 1 6 2" xfId="3208"/>
    <cellStyle name="标题 1 7" xfId="3209"/>
    <cellStyle name="标题 1 8" xfId="890"/>
    <cellStyle name="标题 10" xfId="3210"/>
    <cellStyle name="标题 2 2" xfId="3211"/>
    <cellStyle name="标题 2 2 2" xfId="742"/>
    <cellStyle name="标题 2 2 2 2" xfId="3212"/>
    <cellStyle name="标题 2 2 2 2 2" xfId="3214"/>
    <cellStyle name="标题 2 2 2 3" xfId="3215"/>
    <cellStyle name="标题 2 2 3" xfId="3216"/>
    <cellStyle name="标题 2 2 3 2" xfId="3218"/>
    <cellStyle name="标题 2 2 3 2 2" xfId="2585"/>
    <cellStyle name="标题 2 2 3 3" xfId="3220"/>
    <cellStyle name="标题 2 2 3 4" xfId="3223"/>
    <cellStyle name="标题 2 2 4" xfId="1293"/>
    <cellStyle name="标题 2 2 4 2" xfId="1296"/>
    <cellStyle name="标题 2 2 5" xfId="1298"/>
    <cellStyle name="标题 2 2_2015财政决算公开" xfId="1873"/>
    <cellStyle name="标题 2 3" xfId="3224"/>
    <cellStyle name="标题 2 3 2" xfId="758"/>
    <cellStyle name="标题 2 3 2 2" xfId="3226"/>
    <cellStyle name="标题 2 3 2 2 2" xfId="3227"/>
    <cellStyle name="标题 2 3 2 3" xfId="3228"/>
    <cellStyle name="标题 2 3 3" xfId="3229"/>
    <cellStyle name="标题 2 3 3 2" xfId="3230"/>
    <cellStyle name="标题 2 3 4" xfId="3231"/>
    <cellStyle name="标题 2 4" xfId="3232"/>
    <cellStyle name="标题 2 4 2" xfId="3234"/>
    <cellStyle name="标题 2 4 2 2" xfId="2118"/>
    <cellStyle name="标题 2 4 3" xfId="3136"/>
    <cellStyle name="标题 2 5" xfId="3235"/>
    <cellStyle name="标题 2 5 2" xfId="786"/>
    <cellStyle name="标题 2 5 2 2" xfId="2169"/>
    <cellStyle name="标题 2 5 3" xfId="3142"/>
    <cellStyle name="标题 2 6" xfId="3237"/>
    <cellStyle name="标题 2 6 2" xfId="3238"/>
    <cellStyle name="标题 2 7" xfId="3239"/>
    <cellStyle name="标题 2 8" xfId="1397"/>
    <cellStyle name="标题 3 2" xfId="3240"/>
    <cellStyle name="标题 3 2 2" xfId="3242"/>
    <cellStyle name="标题 3 2 2 2" xfId="3247"/>
    <cellStyle name="标题 3 2 2 2 2" xfId="1038"/>
    <cellStyle name="标题 3 2 2 3" xfId="3252"/>
    <cellStyle name="标题 3 2 3" xfId="3254"/>
    <cellStyle name="标题 3 2 3 2" xfId="1647"/>
    <cellStyle name="标题 3 2 3 2 2" xfId="1245"/>
    <cellStyle name="标题 3 2 3 3" xfId="3256"/>
    <cellStyle name="标题 3 2 3 4" xfId="3257"/>
    <cellStyle name="标题 3 2 4" xfId="3259"/>
    <cellStyle name="标题 3 2 4 2" xfId="3261"/>
    <cellStyle name="标题 3 2 5" xfId="3263"/>
    <cellStyle name="标题 3 2_2015财政决算公开" xfId="3022"/>
    <cellStyle name="标题 3 3" xfId="3264"/>
    <cellStyle name="标题 3 3 2" xfId="3265"/>
    <cellStyle name="标题 3 3 2 2" xfId="2631"/>
    <cellStyle name="标题 3 3 2 2 2" xfId="2633"/>
    <cellStyle name="标题 3 3 2 3" xfId="2635"/>
    <cellStyle name="标题 3 3 3" xfId="3266"/>
    <cellStyle name="标题 3 3 3 2" xfId="2706"/>
    <cellStyle name="标题 3 3 4" xfId="3267"/>
    <cellStyle name="标题 3 4" xfId="3268"/>
    <cellStyle name="标题 3 4 2" xfId="3269"/>
    <cellStyle name="标题 3 4 2 2" xfId="2225"/>
    <cellStyle name="标题 3 4 3" xfId="3150"/>
    <cellStyle name="标题 3 5" xfId="3270"/>
    <cellStyle name="标题 3 5 2" xfId="3271"/>
    <cellStyle name="标题 3 5 2 2" xfId="2267"/>
    <cellStyle name="标题 3 5 3" xfId="3273"/>
    <cellStyle name="标题 3 6" xfId="3275"/>
    <cellStyle name="标题 3 6 2" xfId="3276"/>
    <cellStyle name="标题 3 7" xfId="3277"/>
    <cellStyle name="标题 3 8" xfId="3278"/>
    <cellStyle name="标题 4 2" xfId="286"/>
    <cellStyle name="标题 4 2 2" xfId="3279"/>
    <cellStyle name="标题 4 2 2 2" xfId="3280"/>
    <cellStyle name="标题 4 2 2 2 2" xfId="3281"/>
    <cellStyle name="标题 4 2 2 3" xfId="3282"/>
    <cellStyle name="标题 4 2 3" xfId="3283"/>
    <cellStyle name="标题 4 2 3 2" xfId="3284"/>
    <cellStyle name="标题 4 2 3 2 2" xfId="3285"/>
    <cellStyle name="标题 4 2 3 3" xfId="3286"/>
    <cellStyle name="标题 4 2 3 4" xfId="1908"/>
    <cellStyle name="标题 4 2 4" xfId="3287"/>
    <cellStyle name="标题 4 2 4 2" xfId="3288"/>
    <cellStyle name="标题 4 2 5" xfId="3289"/>
    <cellStyle name="标题 4 2_2015财政决算公开" xfId="3290"/>
    <cellStyle name="标题 4 3" xfId="3291"/>
    <cellStyle name="标题 4 3 2" xfId="3292"/>
    <cellStyle name="标题 4 3 2 2" xfId="3294"/>
    <cellStyle name="标题 4 3 2 2 2" xfId="3296"/>
    <cellStyle name="标题 4 3 2 3" xfId="3297"/>
    <cellStyle name="标题 4 3 3" xfId="3298"/>
    <cellStyle name="标题 4 3 3 2" xfId="3299"/>
    <cellStyle name="标题 4 3 4" xfId="3301"/>
    <cellStyle name="标题 4 4" xfId="1170"/>
    <cellStyle name="标题 4 4 2" xfId="1172"/>
    <cellStyle name="标题 4 4 2 2" xfId="1174"/>
    <cellStyle name="标题 4 4 3" xfId="1177"/>
    <cellStyle name="标题 4 5" xfId="1191"/>
    <cellStyle name="标题 4 5 2" xfId="1193"/>
    <cellStyle name="标题 4 5 2 2" xfId="1195"/>
    <cellStyle name="标题 4 5 3" xfId="1198"/>
    <cellStyle name="标题 4 6" xfId="1204"/>
    <cellStyle name="标题 4 6 2" xfId="1206"/>
    <cellStyle name="标题 4 7" xfId="1219"/>
    <cellStyle name="标题 4 8" xfId="1222"/>
    <cellStyle name="标题 5" xfId="507"/>
    <cellStyle name="标题 5 2" xfId="313"/>
    <cellStyle name="标题 5 2 2" xfId="3302"/>
    <cellStyle name="标题 5 2 2 2" xfId="3304"/>
    <cellStyle name="标题 5 2 2 2 2" xfId="3306"/>
    <cellStyle name="标题 5 2 2 2 2 2" xfId="1701"/>
    <cellStyle name="标题 5 2 2 2 3" xfId="3308"/>
    <cellStyle name="标题 5 2 2 2_2015财政决算公开" xfId="3309"/>
    <cellStyle name="标题 5 2 2 3" xfId="3092"/>
    <cellStyle name="标题 5 2 2 3 2" xfId="3096"/>
    <cellStyle name="标题 5 2 2 4" xfId="3110"/>
    <cellStyle name="标题 5 2 2 5" xfId="3118"/>
    <cellStyle name="标题 5 2 2_2015财政决算公开" xfId="3311"/>
    <cellStyle name="标题 5 2 3" xfId="3312"/>
    <cellStyle name="标题 5 2 3 2" xfId="3314"/>
    <cellStyle name="标题 5 2 3 2 2" xfId="3316"/>
    <cellStyle name="标题 5 2 3 3" xfId="3132"/>
    <cellStyle name="标题 5 2 3 4" xfId="3146"/>
    <cellStyle name="标题 5 2 3_2015财政决算公开" xfId="3012"/>
    <cellStyle name="标题 5 2 4" xfId="3317"/>
    <cellStyle name="标题 5 2 4 2" xfId="2034"/>
    <cellStyle name="标题 5 2 5" xfId="3318"/>
    <cellStyle name="标题 5 2 6" xfId="3319"/>
    <cellStyle name="标题 5 2_2015财政决算公开" xfId="2573"/>
    <cellStyle name="标题 5 3" xfId="3320"/>
    <cellStyle name="标题 5 3 2" xfId="108"/>
    <cellStyle name="标题 5 3 2 2" xfId="1623"/>
    <cellStyle name="标题 5 3 2 2 2" xfId="1625"/>
    <cellStyle name="标题 5 3 2 3" xfId="1659"/>
    <cellStyle name="标题 5 3 2_2015财政决算公开" xfId="85"/>
    <cellStyle name="标题 5 3 3" xfId="87"/>
    <cellStyle name="标题 5 3 3 2" xfId="1722"/>
    <cellStyle name="标题 5 3 4" xfId="71"/>
    <cellStyle name="标题 5 3 5" xfId="3321"/>
    <cellStyle name="标题 5 3_2015财政决算公开" xfId="3323"/>
    <cellStyle name="标题 5 4" xfId="1232"/>
    <cellStyle name="标题 5 4 2" xfId="1234"/>
    <cellStyle name="标题 5 4 2 2" xfId="2413"/>
    <cellStyle name="标题 5 4 3" xfId="828"/>
    <cellStyle name="标题 5 5" xfId="1236"/>
    <cellStyle name="标题 5 5 2" xfId="1238"/>
    <cellStyle name="标题 5 6" xfId="1240"/>
    <cellStyle name="标题 5 7" xfId="1244"/>
    <cellStyle name="标题 5_2015财政决算公开" xfId="3324"/>
    <cellStyle name="标题 6" xfId="514"/>
    <cellStyle name="标题 6 2" xfId="3325"/>
    <cellStyle name="标题 7" xfId="3326"/>
    <cellStyle name="标题 7 2" xfId="3327"/>
    <cellStyle name="标题 8" xfId="2801"/>
    <cellStyle name="标题 9" xfId="3328"/>
    <cellStyle name="表标题" xfId="3330"/>
    <cellStyle name="表标题 2" xfId="3331"/>
    <cellStyle name="表标题 2 2" xfId="3332"/>
    <cellStyle name="表标题 2 2 2" xfId="501"/>
    <cellStyle name="表标题 2 2 2 2" xfId="3333"/>
    <cellStyle name="表标题 2 2 3" xfId="3334"/>
    <cellStyle name="表标题 2 3" xfId="3335"/>
    <cellStyle name="表标题 2 3 2" xfId="522"/>
    <cellStyle name="表标题 2 4" xfId="3336"/>
    <cellStyle name="表标题 3" xfId="3021"/>
    <cellStyle name="表标题 3 2" xfId="3337"/>
    <cellStyle name="表标题 3 2 2" xfId="625"/>
    <cellStyle name="表标题 3 3" xfId="3338"/>
    <cellStyle name="表标题 4" xfId="3339"/>
    <cellStyle name="表标题 4 2" xfId="3340"/>
    <cellStyle name="表标题 5" xfId="1797"/>
    <cellStyle name="差 2" xfId="3342"/>
    <cellStyle name="差 2 2" xfId="3344"/>
    <cellStyle name="差 2 2 2" xfId="728"/>
    <cellStyle name="差 2 2 2 2" xfId="730"/>
    <cellStyle name="差 2 2 2 2 2" xfId="732"/>
    <cellStyle name="差 2 2 2 3" xfId="735"/>
    <cellStyle name="差 2 2 3" xfId="749"/>
    <cellStyle name="差 2 2 3 2" xfId="751"/>
    <cellStyle name="差 2 2 4" xfId="766"/>
    <cellStyle name="差 2 3" xfId="1992"/>
    <cellStyle name="差 2 3 2" xfId="78"/>
    <cellStyle name="差 2 3 2 2" xfId="654"/>
    <cellStyle name="差 2 3 3" xfId="680"/>
    <cellStyle name="差 2 4" xfId="3345"/>
    <cellStyle name="差 2 4 2" xfId="3047"/>
    <cellStyle name="差 2 5" xfId="3346"/>
    <cellStyle name="差 2_2015财政决算公开" xfId="3347"/>
    <cellStyle name="差 3" xfId="3349"/>
    <cellStyle name="差 3 2" xfId="1539"/>
    <cellStyle name="差 3 2 2" xfId="1119"/>
    <cellStyle name="差 3 2 2 2" xfId="1121"/>
    <cellStyle name="差 3 2 2 2 2" xfId="1123"/>
    <cellStyle name="差 3 2 2 3" xfId="1125"/>
    <cellStyle name="差 3 2 3" xfId="841"/>
    <cellStyle name="差 3 2 3 2" xfId="426"/>
    <cellStyle name="差 3 2 4" xfId="847"/>
    <cellStyle name="差 3 3" xfId="3350"/>
    <cellStyle name="差 3 3 2" xfId="1138"/>
    <cellStyle name="差 3 3 2 2" xfId="1575"/>
    <cellStyle name="差 3 3 3" xfId="883"/>
    <cellStyle name="差 3 4" xfId="3351"/>
    <cellStyle name="差 3 4 2" xfId="1150"/>
    <cellStyle name="差 3 5" xfId="3352"/>
    <cellStyle name="差 4" xfId="331"/>
    <cellStyle name="差 4 2" xfId="3353"/>
    <cellStyle name="差 4 2 2" xfId="1253"/>
    <cellStyle name="差 4 2 2 2" xfId="1255"/>
    <cellStyle name="差 4 2 3" xfId="917"/>
    <cellStyle name="差 4 3" xfId="3354"/>
    <cellStyle name="差 4 3 2" xfId="1262"/>
    <cellStyle name="差 4 4" xfId="3355"/>
    <cellStyle name="差 5" xfId="3356"/>
    <cellStyle name="差 5 2" xfId="3357"/>
    <cellStyle name="差 5 2 2" xfId="3358"/>
    <cellStyle name="差 5 2 2 2" xfId="3359"/>
    <cellStyle name="差 5 2 3" xfId="424"/>
    <cellStyle name="差 5 3" xfId="3360"/>
    <cellStyle name="差 5 3 2" xfId="3361"/>
    <cellStyle name="差 5 4" xfId="3362"/>
    <cellStyle name="差 6" xfId="3363"/>
    <cellStyle name="差 6 2" xfId="3364"/>
    <cellStyle name="差 6 2 2" xfId="3365"/>
    <cellStyle name="差 6 3" xfId="3366"/>
    <cellStyle name="差 7" xfId="2639"/>
    <cellStyle name="差 7 2" xfId="2641"/>
    <cellStyle name="差 8" xfId="2644"/>
    <cellStyle name="差_5.中央部门决算（草案)-1" xfId="3213"/>
    <cellStyle name="差_F00DC810C49E00C2E0430A3413167AE0" xfId="77"/>
    <cellStyle name="差_出版署2010年度中央部门决算草案" xfId="3367"/>
    <cellStyle name="差_全国友协2010年度中央部门决算（草案）" xfId="2823"/>
    <cellStyle name="差_司法部2010年度中央部门决算（草案）报" xfId="3368"/>
    <cellStyle name="常规" xfId="0" builtinId="0"/>
    <cellStyle name="常规 10" xfId="2221"/>
    <cellStyle name="常规 10 2" xfId="3369"/>
    <cellStyle name="常规 10 2 2" xfId="3370"/>
    <cellStyle name="常规 10 2 2 2" xfId="2579"/>
    <cellStyle name="常规 10 2 2 2 2" xfId="2459"/>
    <cellStyle name="常规 10 2 2 3" xfId="3371"/>
    <cellStyle name="常规 10 2 2_2015财政决算公开" xfId="3372"/>
    <cellStyle name="常规 10 2 3" xfId="1531"/>
    <cellStyle name="常规 10 2 3 2" xfId="3373"/>
    <cellStyle name="常规 10 2 4" xfId="3375"/>
    <cellStyle name="常规 10 2_2015财政决算公开" xfId="1962"/>
    <cellStyle name="常规 10 3" xfId="870"/>
    <cellStyle name="常规 10 3 2" xfId="1653"/>
    <cellStyle name="常规 10 3 2 2" xfId="3376"/>
    <cellStyle name="常规 10 3 3" xfId="3377"/>
    <cellStyle name="常规 10 3_2015财政决算公开" xfId="3026"/>
    <cellStyle name="常规 10 4" xfId="3379"/>
    <cellStyle name="常规 10 4 2" xfId="3381"/>
    <cellStyle name="常规 10 5" xfId="3384"/>
    <cellStyle name="常规 10 6" xfId="3387"/>
    <cellStyle name="常规 10_2015财政决算公开" xfId="3389"/>
    <cellStyle name="常规 11" xfId="3390"/>
    <cellStyle name="常规 11 2" xfId="450"/>
    <cellStyle name="常规 11 2 2" xfId="453"/>
    <cellStyle name="常规 11 2 2 2" xfId="455"/>
    <cellStyle name="常规 11 2 2 2 2" xfId="3391"/>
    <cellStyle name="常规 11 2 2 3" xfId="3393"/>
    <cellStyle name="常规 11 2 3" xfId="459"/>
    <cellStyle name="常规 11 2 3 2" xfId="461"/>
    <cellStyle name="常规 11 2 4" xfId="464"/>
    <cellStyle name="常规 11 2 5" xfId="470"/>
    <cellStyle name="常规 11 3" xfId="475"/>
    <cellStyle name="常规 11 3 2" xfId="480"/>
    <cellStyle name="常规 11 3 2 2" xfId="485"/>
    <cellStyle name="常规 11 3 3" xfId="491"/>
    <cellStyle name="常规 11 3 4" xfId="499"/>
    <cellStyle name="常规 11 4" xfId="505"/>
    <cellStyle name="常规 11 4 2" xfId="513"/>
    <cellStyle name="常规 11 5" xfId="83"/>
    <cellStyle name="常规 11 6" xfId="534"/>
    <cellStyle name="常规 11_报 预算   行政政法处(1)" xfId="3394"/>
    <cellStyle name="常规 12" xfId="3396"/>
    <cellStyle name="常规 12 2" xfId="598"/>
    <cellStyle name="常规 12 2 2" xfId="40"/>
    <cellStyle name="常规 12 2 2 2" xfId="600"/>
    <cellStyle name="常规 12 2 2 2 2" xfId="2977"/>
    <cellStyle name="常规 12 2 2 2 2 2" xfId="3397"/>
    <cellStyle name="常规 12 2 2 2 3" xfId="1055"/>
    <cellStyle name="常规 12 2 2 2_2015财政决算公开" xfId="3401"/>
    <cellStyle name="常规 12 2 2 3" xfId="3402"/>
    <cellStyle name="常规 12 2 2 3 2" xfId="3403"/>
    <cellStyle name="常规 12 2 2 4" xfId="3404"/>
    <cellStyle name="常规 12 2 2 5" xfId="3405"/>
    <cellStyle name="常规 12 2 2_2015财政决算公开" xfId="2305"/>
    <cellStyle name="常规 12 2 3" xfId="21"/>
    <cellStyle name="常规 12 2 3 2" xfId="605"/>
    <cellStyle name="常规 12 2 3 2 2" xfId="1510"/>
    <cellStyle name="常规 12 2 3 3" xfId="3406"/>
    <cellStyle name="常规 12 2 3_2015财政决算公开" xfId="3407"/>
    <cellStyle name="常规 12 2 4" xfId="58"/>
    <cellStyle name="常规 12 2 4 2" xfId="3408"/>
    <cellStyle name="常规 12 2 5" xfId="3199"/>
    <cellStyle name="常规 12 2_2015财政决算公开" xfId="608"/>
    <cellStyle name="常规 12 3" xfId="613"/>
    <cellStyle name="常规 12 3 2" xfId="615"/>
    <cellStyle name="常规 12 3 2 2" xfId="617"/>
    <cellStyle name="常规 12 3 3" xfId="619"/>
    <cellStyle name="常规 12 3_2015财政决算公开" xfId="262"/>
    <cellStyle name="常规 12 4" xfId="632"/>
    <cellStyle name="常规 12 4 2" xfId="635"/>
    <cellStyle name="常规 12 4 2 2" xfId="3409"/>
    <cellStyle name="常规 12 4 3" xfId="3410"/>
    <cellStyle name="常规 12 4_2015财政决算公开" xfId="3412"/>
    <cellStyle name="常规 12 5" xfId="640"/>
    <cellStyle name="常规 12 5 2" xfId="644"/>
    <cellStyle name="常规 12 6" xfId="647"/>
    <cellStyle name="常规 12 7" xfId="3414"/>
    <cellStyle name="常规 12_2015财政决算公开" xfId="3415"/>
    <cellStyle name="常规 13" xfId="3417"/>
    <cellStyle name="常规 13 2" xfId="765"/>
    <cellStyle name="常规 13 2 2" xfId="768"/>
    <cellStyle name="常规 13 2 2 2" xfId="121"/>
    <cellStyle name="常规 13 2 2 2 2" xfId="1323"/>
    <cellStyle name="常规 13 2 2 3" xfId="3419"/>
    <cellStyle name="常规 13 2 2_2015财政决算公开" xfId="3421"/>
    <cellStyle name="常规 13 2 3" xfId="771"/>
    <cellStyle name="常规 13 2 3 2" xfId="52"/>
    <cellStyle name="常规 13 2 4" xfId="472"/>
    <cellStyle name="常规 13 2 5" xfId="3233"/>
    <cellStyle name="常规 13 2_2015财政决算公开" xfId="627"/>
    <cellStyle name="常规 13 3" xfId="773"/>
    <cellStyle name="常规 13 3 2" xfId="776"/>
    <cellStyle name="常规 13 3 2 2" xfId="779"/>
    <cellStyle name="常规 13 3 3" xfId="784"/>
    <cellStyle name="常规 13 3_2015财政决算公开" xfId="798"/>
    <cellStyle name="常规 13 4" xfId="801"/>
    <cellStyle name="常规 13 4 2" xfId="253"/>
    <cellStyle name="常规 13 5" xfId="69"/>
    <cellStyle name="常规 13_2015财政决算公开" xfId="2723"/>
    <cellStyle name="常规 14" xfId="267"/>
    <cellStyle name="常规 14 2" xfId="3422"/>
    <cellStyle name="常规 14 2 2" xfId="3423"/>
    <cellStyle name="常规 14 2 3" xfId="3424"/>
    <cellStyle name="常规 14 3" xfId="3425"/>
    <cellStyle name="常规 14 3 2" xfId="3426"/>
    <cellStyle name="常规 14 4" xfId="3428"/>
    <cellStyle name="常规 14 4 2" xfId="3429"/>
    <cellStyle name="常规 14 5" xfId="2850"/>
    <cellStyle name="常规 14 6" xfId="2853"/>
    <cellStyle name="常规 14 7" xfId="1824"/>
    <cellStyle name="常规 14_2015财政决算公开" xfId="3430"/>
    <cellStyle name="常规 15" xfId="2770"/>
    <cellStyle name="常规 15 2" xfId="2774"/>
    <cellStyle name="常规 15 2 2" xfId="2777"/>
    <cellStyle name="常规 15 3" xfId="2783"/>
    <cellStyle name="常规 15 3 2" xfId="2786"/>
    <cellStyle name="常规 15 4" xfId="2789"/>
    <cellStyle name="常规 15 4 2" xfId="6"/>
    <cellStyle name="常规 15 5" xfId="2856"/>
    <cellStyle name="常规 15_2015财政决算公开" xfId="3432"/>
    <cellStyle name="常规 16" xfId="2792"/>
    <cellStyle name="常规 16 2" xfId="2797"/>
    <cellStyle name="常规 16 2 2" xfId="2802"/>
    <cellStyle name="常规 16 3" xfId="2807"/>
    <cellStyle name="常规 16_2015财政决算公开" xfId="3433"/>
    <cellStyle name="常规 17" xfId="2681"/>
    <cellStyle name="常规 17 2" xfId="2811"/>
    <cellStyle name="常规 17 2 2" xfId="3434"/>
    <cellStyle name="常规 17 3" xfId="780"/>
    <cellStyle name="常规 17_2015财政决算公开" xfId="1035"/>
    <cellStyle name="常规 18" xfId="486"/>
    <cellStyle name="常规 18 2" xfId="3127"/>
    <cellStyle name="常规 18 2 2" xfId="2355"/>
    <cellStyle name="常规 18 3" xfId="790"/>
    <cellStyle name="常规 18_2015财政决算公开" xfId="2011"/>
    <cellStyle name="常规 19" xfId="3436"/>
    <cellStyle name="常规 19 2" xfId="3438"/>
    <cellStyle name="常规 19 2 2" xfId="3440"/>
    <cellStyle name="常规 19 3" xfId="795"/>
    <cellStyle name="常规 19_2015财政决算公开" xfId="3443"/>
    <cellStyle name="常规 2" xfId="3444"/>
    <cellStyle name="常规 2 10" xfId="3446"/>
    <cellStyle name="常规 2 11" xfId="3448"/>
    <cellStyle name="常规 2 2" xfId="2994"/>
    <cellStyle name="常规 2 2 10" xfId="3450"/>
    <cellStyle name="常规 2 2 11" xfId="2982"/>
    <cellStyle name="常规 2 2 2" xfId="3453"/>
    <cellStyle name="常规 2 2 2 10" xfId="3454"/>
    <cellStyle name="常规 2 2 2 2" xfId="3456"/>
    <cellStyle name="常规 2 2 2 2 2" xfId="1358"/>
    <cellStyle name="常规 2 2 2 2 2 2" xfId="2146"/>
    <cellStyle name="常规 2 2 2 2 2 2 2" xfId="3457"/>
    <cellStyle name="常规 2 2 2 2 2 3" xfId="3458"/>
    <cellStyle name="常规 2 2 2 2 2 3 2" xfId="3460"/>
    <cellStyle name="常规 2 2 2 2 2 4" xfId="2328"/>
    <cellStyle name="常规 2 2 2 2 2 4 2" xfId="3461"/>
    <cellStyle name="常规 2 2 2 2 2 5" xfId="3462"/>
    <cellStyle name="常规 2 2 2 2 2_2015财政决算公开" xfId="3463"/>
    <cellStyle name="常规 2 2 2 2 3" xfId="3464"/>
    <cellStyle name="常规 2 2 2 2 3 2" xfId="3466"/>
    <cellStyle name="常规 2 2 2 2 3 2 2" xfId="3420"/>
    <cellStyle name="常规 2 2 2 2 3 3" xfId="3467"/>
    <cellStyle name="常规 2 2 2 2 3 3 2" xfId="3468"/>
    <cellStyle name="常规 2 2 2 2 3 4" xfId="3469"/>
    <cellStyle name="常规 2 2 2 2 3_2015财政决算公开" xfId="170"/>
    <cellStyle name="常规 2 2 2 2 4" xfId="2646"/>
    <cellStyle name="常规 2 2 2 2 4 2" xfId="3470"/>
    <cellStyle name="常规 2 2 2 2 4 2 2" xfId="3471"/>
    <cellStyle name="常规 2 2 2 2 4 3" xfId="952"/>
    <cellStyle name="常规 2 2 2 2 4 3 2" xfId="3472"/>
    <cellStyle name="常规 2 2 2 2 4 4" xfId="3473"/>
    <cellStyle name="常规 2 2 2 2 4 4 2" xfId="3474"/>
    <cellStyle name="常规 2 2 2 2 4 5" xfId="3475"/>
    <cellStyle name="常规 2 2 2 2 4_2015财政决算公开" xfId="2554"/>
    <cellStyle name="常规 2 2 2 2 5" xfId="242"/>
    <cellStyle name="常规 2 2 2 2 5 2" xfId="1405"/>
    <cellStyle name="常规 2 2 2 2 6" xfId="3476"/>
    <cellStyle name="常规 2 2 2 2 6 2" xfId="1419"/>
    <cellStyle name="常规 2 2 2 2 7" xfId="3477"/>
    <cellStyle name="常规 2 2 2 2 8" xfId="3478"/>
    <cellStyle name="常规 2 2 2 2_2015财政决算公开" xfId="519"/>
    <cellStyle name="常规 2 2 2 3" xfId="3479"/>
    <cellStyle name="常规 2 2 2 3 2" xfId="3480"/>
    <cellStyle name="常规 2 2 2 3 2 2" xfId="3481"/>
    <cellStyle name="常规 2 2 2 3 3" xfId="3482"/>
    <cellStyle name="常规 2 2 2 3 3 2" xfId="3483"/>
    <cellStyle name="常规 2 2 2 3 4" xfId="3485"/>
    <cellStyle name="常规 2 2 2 3 4 2" xfId="3486"/>
    <cellStyle name="常规 2 2 2 3 5" xfId="593"/>
    <cellStyle name="常规 2 2 2 3_2015财政决算公开" xfId="3487"/>
    <cellStyle name="常规 2 2 2 4" xfId="88"/>
    <cellStyle name="常规 2 2 2 4 2" xfId="2231"/>
    <cellStyle name="常规 2 2 2 4 2 2" xfId="2233"/>
    <cellStyle name="常规 2 2 2 4 3" xfId="2235"/>
    <cellStyle name="常规 2 2 2 4 3 2" xfId="1071"/>
    <cellStyle name="常规 2 2 2 4 4" xfId="3489"/>
    <cellStyle name="常规 2 2 2 4 4 2" xfId="3490"/>
    <cellStyle name="常规 2 2 2 4 5" xfId="3190"/>
    <cellStyle name="常规 2 2 2 4_2015财政决算公开" xfId="2239"/>
    <cellStyle name="常规 2 2 2 5" xfId="72"/>
    <cellStyle name="常规 2 2 2 5 2" xfId="2241"/>
    <cellStyle name="常规 2 2 2 5 2 2" xfId="3492"/>
    <cellStyle name="常规 2 2 2 5 3" xfId="3494"/>
    <cellStyle name="常规 2 2 2 5 3 2" xfId="3"/>
    <cellStyle name="常规 2 2 2 5 4" xfId="3495"/>
    <cellStyle name="常规 2 2 2 5_2015财政决算公开" xfId="756"/>
    <cellStyle name="常规 2 2 2 6" xfId="101"/>
    <cellStyle name="常规 2 2 2 6 2" xfId="3496"/>
    <cellStyle name="常规 2 2 2 6 2 2" xfId="3497"/>
    <cellStyle name="常规 2 2 2 6 3" xfId="3447"/>
    <cellStyle name="常规 2 2 2 6 3 2" xfId="3498"/>
    <cellStyle name="常规 2 2 2 6 4" xfId="3449"/>
    <cellStyle name="常规 2 2 2 6 4 2" xfId="3499"/>
    <cellStyle name="常规 2 2 2 6 5" xfId="3501"/>
    <cellStyle name="常规 2 2 2 6_2015财政决算公开" xfId="3502"/>
    <cellStyle name="常规 2 2 2 7" xfId="104"/>
    <cellStyle name="常规 2 2 2 7 2" xfId="3504"/>
    <cellStyle name="常规 2 2 2 8" xfId="115"/>
    <cellStyle name="常规 2 2 2 8 2" xfId="1114"/>
    <cellStyle name="常规 2 2 2 9" xfId="135"/>
    <cellStyle name="常规 2 2 2_2015财政决算公开" xfId="2136"/>
    <cellStyle name="常规 2 2 3" xfId="3508"/>
    <cellStyle name="常规 2 2 3 2" xfId="3509"/>
    <cellStyle name="常规 2 2 3 2 2" xfId="3510"/>
    <cellStyle name="常规 2 2 3 2 2 2" xfId="2252"/>
    <cellStyle name="常规 2 2 3 2 3" xfId="3511"/>
    <cellStyle name="常规 2 2 3 2 3 2" xfId="3512"/>
    <cellStyle name="常规 2 2 3 2 4" xfId="2660"/>
    <cellStyle name="常规 2 2 3 2 4 2" xfId="3513"/>
    <cellStyle name="常规 2 2 3 2 5" xfId="604"/>
    <cellStyle name="常规 2 2 3 3" xfId="3514"/>
    <cellStyle name="常规 2 2 3 3 2" xfId="3515"/>
    <cellStyle name="常规 2 2 3 3 2 2" xfId="3517"/>
    <cellStyle name="常规 2 2 3 3 3" xfId="3518"/>
    <cellStyle name="常规 2 2 3 3 3 2" xfId="3520"/>
    <cellStyle name="常规 2 2 3 3 4" xfId="3522"/>
    <cellStyle name="常规 2 2 3 4" xfId="2245"/>
    <cellStyle name="常规 2 2 3 4 2" xfId="2247"/>
    <cellStyle name="常规 2 2 3 4 2 2" xfId="3506"/>
    <cellStyle name="常规 2 2 3 4 3" xfId="3523"/>
    <cellStyle name="常规 2 2 3 4 3 2" xfId="3526"/>
    <cellStyle name="常规 2 2 3 4 4" xfId="2010"/>
    <cellStyle name="常规 2 2 3 4 4 2" xfId="2014"/>
    <cellStyle name="常规 2 2 3 4 5" xfId="2021"/>
    <cellStyle name="常规 2 2 3 5" xfId="2249"/>
    <cellStyle name="常规 2 2 3 5 2" xfId="3527"/>
    <cellStyle name="常规 2 2 3 6" xfId="2251"/>
    <cellStyle name="常规 2 2 3 6 2" xfId="3528"/>
    <cellStyle name="常规 2 2 3 7" xfId="3529"/>
    <cellStyle name="常规 2 2 3 8" xfId="2973"/>
    <cellStyle name="常规 2 2 4" xfId="3531"/>
    <cellStyle name="常规 2 2 4 2" xfId="3532"/>
    <cellStyle name="常规 2 2 4 2 2" xfId="3533"/>
    <cellStyle name="常规 2 2 4 3" xfId="3534"/>
    <cellStyle name="常规 2 2 4 3 2" xfId="3535"/>
    <cellStyle name="常规 2 2 4 4" xfId="2255"/>
    <cellStyle name="常规 2 2 4 4 2" xfId="3536"/>
    <cellStyle name="常规 2 2 4 5" xfId="3537"/>
    <cellStyle name="常规 2 2 5" xfId="3538"/>
    <cellStyle name="常规 2 2 5 2" xfId="3539"/>
    <cellStyle name="常规 2 2 5 2 2" xfId="3540"/>
    <cellStyle name="常规 2 2 5 3" xfId="3541"/>
    <cellStyle name="常规 2 2 5 3 2" xfId="3542"/>
    <cellStyle name="常规 2 2 5 4" xfId="3543"/>
    <cellStyle name="常规 2 2 5 4 2" xfId="3544"/>
    <cellStyle name="常规 2 2 5 5" xfId="3545"/>
    <cellStyle name="常规 2 2 6" xfId="3062"/>
    <cellStyle name="常规 2 2 6 2" xfId="3064"/>
    <cellStyle name="常规 2 2 6 2 2" xfId="3067"/>
    <cellStyle name="常规 2 2 6 3" xfId="3072"/>
    <cellStyle name="常规 2 2 6 3 2" xfId="3075"/>
    <cellStyle name="常规 2 2 6 4" xfId="1499"/>
    <cellStyle name="常规 2 2 7" xfId="3077"/>
    <cellStyle name="常规 2 2 7 2" xfId="3080"/>
    <cellStyle name="常规 2 2 7 2 2" xfId="3083"/>
    <cellStyle name="常规 2 2 7 3" xfId="2049"/>
    <cellStyle name="常规 2 2 7 3 2" xfId="3547"/>
    <cellStyle name="常规 2 2 7 4" xfId="1515"/>
    <cellStyle name="常规 2 2 7 4 2" xfId="1518"/>
    <cellStyle name="常规 2 2 7 5" xfId="1528"/>
    <cellStyle name="常规 2 2 8" xfId="3085"/>
    <cellStyle name="常规 2 2 8 2" xfId="3087"/>
    <cellStyle name="常规 2 2 9" xfId="1809"/>
    <cellStyle name="常规 2 2 9 2" xfId="3548"/>
    <cellStyle name="常规 2 2_2015财政决算公开" xfId="3300"/>
    <cellStyle name="常规 2 3" xfId="2311"/>
    <cellStyle name="常规 2 3 10" xfId="2752"/>
    <cellStyle name="常规 2 3 11" xfId="3549"/>
    <cellStyle name="常规 2 3 2" xfId="3551"/>
    <cellStyle name="常规 2 3 2 2" xfId="3552"/>
    <cellStyle name="常规 2 3 2 2 2" xfId="3553"/>
    <cellStyle name="常规 2 3 2 2 2 2" xfId="3554"/>
    <cellStyle name="常规 2 3 2 2 3" xfId="3555"/>
    <cellStyle name="常规 2 3 2 2 3 2" xfId="3556"/>
    <cellStyle name="常规 2 3 2 2 4" xfId="2387"/>
    <cellStyle name="常规 2 3 2 2 4 2" xfId="3557"/>
    <cellStyle name="常规 2 3 2 2 5" xfId="90"/>
    <cellStyle name="常规 2 3 2 2 5 2" xfId="3431"/>
    <cellStyle name="常规 2 3 2 2 6" xfId="3459"/>
    <cellStyle name="常规 2 3 2 2 7" xfId="3558"/>
    <cellStyle name="常规 2 3 2 3" xfId="3559"/>
    <cellStyle name="常规 2 3 2 3 2" xfId="3560"/>
    <cellStyle name="常规 2 3 2 3 2 2" xfId="3561"/>
    <cellStyle name="常规 2 3 2 3 3" xfId="3411"/>
    <cellStyle name="常规 2 3 2 3 3 2" xfId="1380"/>
    <cellStyle name="常规 2 3 2 3 4" xfId="3562"/>
    <cellStyle name="常规 2 3 2 3 5" xfId="523"/>
    <cellStyle name="常规 2 3 2 4" xfId="2275"/>
    <cellStyle name="常规 2 3 2 4 2" xfId="2277"/>
    <cellStyle name="常规 2 3 2 4 2 2" xfId="3563"/>
    <cellStyle name="常规 2 3 2 4 3" xfId="3564"/>
    <cellStyle name="常规 2 3 2 4 3 2" xfId="3565"/>
    <cellStyle name="常规 2 3 2 4 4" xfId="3566"/>
    <cellStyle name="常规 2 3 2 4 4 2" xfId="3567"/>
    <cellStyle name="常规 2 3 2 4 5" xfId="3225"/>
    <cellStyle name="常规 2 3 2 5" xfId="2279"/>
    <cellStyle name="常规 2 3 2 5 2" xfId="3568"/>
    <cellStyle name="常规 2 3 2 6" xfId="3569"/>
    <cellStyle name="常规 2 3 2 6 2" xfId="3570"/>
    <cellStyle name="常规 2 3 2 7" xfId="3571"/>
    <cellStyle name="常规 2 3 2 7 2" xfId="3572"/>
    <cellStyle name="常规 2 3 2 8" xfId="3573"/>
    <cellStyle name="常规 2 3 2 9" xfId="3019"/>
    <cellStyle name="常规 2 3 3" xfId="3525"/>
    <cellStyle name="常规 2 3 3 2" xfId="1105"/>
    <cellStyle name="常规 2 3 3 2 2" xfId="3574"/>
    <cellStyle name="常规 2 3 3 3" xfId="3575"/>
    <cellStyle name="常规 2 3 3 3 2" xfId="3576"/>
    <cellStyle name="常规 2 3 3 4" xfId="2284"/>
    <cellStyle name="常规 2 3 3 4 2" xfId="3310"/>
    <cellStyle name="常规 2 3 3 5" xfId="3577"/>
    <cellStyle name="常规 2 3 3 5 2" xfId="3578"/>
    <cellStyle name="常规 2 3 3 6" xfId="3516"/>
    <cellStyle name="常规 2 3 3 7" xfId="3579"/>
    <cellStyle name="常规 2 3 4" xfId="3580"/>
    <cellStyle name="常规 2 3 4 2" xfId="3581"/>
    <cellStyle name="常规 2 3 4 2 2" xfId="3117"/>
    <cellStyle name="常规 2 3 4 3" xfId="3582"/>
    <cellStyle name="常规 2 3 4 3 2" xfId="3154"/>
    <cellStyle name="常规 2 3 4 4" xfId="3583"/>
    <cellStyle name="常规 2 3 4 4 2" xfId="3173"/>
    <cellStyle name="常规 2 3 4 5" xfId="3584"/>
    <cellStyle name="常规 2 3 4 6" xfId="3519"/>
    <cellStyle name="常规 2 3 5" xfId="3303"/>
    <cellStyle name="常规 2 3 5 2" xfId="3305"/>
    <cellStyle name="常规 2 3 5 2 2" xfId="1699"/>
    <cellStyle name="常规 2 3 5 3" xfId="3307"/>
    <cellStyle name="常规 2 3 5 3 2" xfId="1785"/>
    <cellStyle name="常规 2 3 5 4" xfId="3585"/>
    <cellStyle name="常规 2 3 6" xfId="3091"/>
    <cellStyle name="常规 2 3 6 2" xfId="3095"/>
    <cellStyle name="常规 2 3 6 2 2" xfId="3099"/>
    <cellStyle name="常规 2 3 6 3" xfId="3102"/>
    <cellStyle name="常规 2 3 6 3 2" xfId="3106"/>
    <cellStyle name="常规 2 3 6 4" xfId="1558"/>
    <cellStyle name="常规 2 3 6 4 2" xfId="1561"/>
    <cellStyle name="常规 2 3 6 5" xfId="1566"/>
    <cellStyle name="常规 2 3 7" xfId="3109"/>
    <cellStyle name="常规 2 3 7 2" xfId="3112"/>
    <cellStyle name="常规 2 3 8" xfId="3116"/>
    <cellStyle name="常规 2 3 8 2" xfId="3120"/>
    <cellStyle name="常规 2 3 9" xfId="3122"/>
    <cellStyle name="常规 2 3 9 2" xfId="3124"/>
    <cellStyle name="常规 2 4" xfId="3586"/>
    <cellStyle name="常规 2 4 10" xfId="2088"/>
    <cellStyle name="常规 2 4 10 2" xfId="3587"/>
    <cellStyle name="常规 2 4 11" xfId="3588"/>
    <cellStyle name="常规 2 4 2" xfId="3589"/>
    <cellStyle name="常规 2 4 2 2" xfId="3590"/>
    <cellStyle name="常规 2 4 2 2 2" xfId="3591"/>
    <cellStyle name="常规 2 4 2 2 2 2" xfId="3592"/>
    <cellStyle name="常规 2 4 2 2 3" xfId="3593"/>
    <cellStyle name="常规 2 4 2 2 3 2" xfId="3388"/>
    <cellStyle name="常规 2 4 2 2 4" xfId="3594"/>
    <cellStyle name="常规 2 4 2 2 4 2" xfId="1467"/>
    <cellStyle name="常规 2 4 2 2 5" xfId="133"/>
    <cellStyle name="常规 2 4 2 2 5 2" xfId="3595"/>
    <cellStyle name="常规 2 4 2 2 6" xfId="3596"/>
    <cellStyle name="常规 2 4 2 2 7" xfId="3597"/>
    <cellStyle name="常规 2 4 2 3" xfId="3598"/>
    <cellStyle name="常规 2 4 2 3 2" xfId="175"/>
    <cellStyle name="常规 2 4 2 3 2 2" xfId="3601"/>
    <cellStyle name="常规 2 4 2 3 3" xfId="2308"/>
    <cellStyle name="常规 2 4 2 3 3 2" xfId="3602"/>
    <cellStyle name="常规 2 4 2 3 4" xfId="3603"/>
    <cellStyle name="常规 2 4 2 3 5" xfId="3604"/>
    <cellStyle name="常规 2 4 2 4" xfId="2295"/>
    <cellStyle name="常规 2 4 2 4 2" xfId="2607"/>
    <cellStyle name="常规 2 4 2 4 2 2" xfId="2609"/>
    <cellStyle name="常规 2 4 2 4 3" xfId="2616"/>
    <cellStyle name="常规 2 4 2 4 3 2" xfId="2618"/>
    <cellStyle name="常规 2 4 2 4 4" xfId="2625"/>
    <cellStyle name="常规 2 4 2 4 4 2" xfId="2627"/>
    <cellStyle name="常规 2 4 2 4 5" xfId="2630"/>
    <cellStyle name="常规 2 4 2 5" xfId="1964"/>
    <cellStyle name="常规 2 4 2 5 2" xfId="2685"/>
    <cellStyle name="常规 2 4 2 6" xfId="3605"/>
    <cellStyle name="常规 2 4 2 6 2" xfId="1377"/>
    <cellStyle name="常规 2 4 2 7" xfId="3606"/>
    <cellStyle name="常规 2 4 2 7 2" xfId="2814"/>
    <cellStyle name="常规 2 4 2 8" xfId="686"/>
    <cellStyle name="常规 2 4 2 9" xfId="3054"/>
    <cellStyle name="常规 2 4 3" xfId="2013"/>
    <cellStyle name="常规 2 4 3 2" xfId="2016"/>
    <cellStyle name="常规 2 4 3 2 2" xfId="3607"/>
    <cellStyle name="常规 2 4 3 3" xfId="3608"/>
    <cellStyle name="常规 2 4 3 3 2" xfId="3609"/>
    <cellStyle name="常规 2 4 3 4" xfId="2130"/>
    <cellStyle name="常规 2 4 3 4 2" xfId="3610"/>
    <cellStyle name="常规 2 4 3 5" xfId="3451"/>
    <cellStyle name="常规 2 4 3 5 2" xfId="3455"/>
    <cellStyle name="常规 2 4 3 6" xfId="3505"/>
    <cellStyle name="常规 2 4 3 7" xfId="3530"/>
    <cellStyle name="常规 2 4 4" xfId="2018"/>
    <cellStyle name="常规 2 4 4 2" xfId="3611"/>
    <cellStyle name="常规 2 4 4 2 2" xfId="3612"/>
    <cellStyle name="常规 2 4 4 3" xfId="3613"/>
    <cellStyle name="常规 2 4 4 3 2" xfId="3614"/>
    <cellStyle name="常规 2 4 4 4" xfId="3615"/>
    <cellStyle name="常规 2 4 4 4 2" xfId="3616"/>
    <cellStyle name="常规 2 4 4 5" xfId="3550"/>
    <cellStyle name="常规 2 4 4 6" xfId="3524"/>
    <cellStyle name="常规 2 4 5" xfId="3313"/>
    <cellStyle name="常规 2 4 5 2" xfId="3315"/>
    <cellStyle name="常规 2 4 5 2 2" xfId="3202"/>
    <cellStyle name="常规 2 4 5 3" xfId="3617"/>
    <cellStyle name="常规 2 4 5 3 2" xfId="3205"/>
    <cellStyle name="常规 2 4 5 4" xfId="3618"/>
    <cellStyle name="常规 2 4 6" xfId="3131"/>
    <cellStyle name="常规 2 4 6 2" xfId="3134"/>
    <cellStyle name="常规 2 4 6 2 2" xfId="3137"/>
    <cellStyle name="常规 2 4 6 3" xfId="3140"/>
    <cellStyle name="常规 2 4 6 3 2" xfId="3143"/>
    <cellStyle name="常规 2 4 6 4" xfId="1585"/>
    <cellStyle name="常规 2 4 6 4 2" xfId="1588"/>
    <cellStyle name="常规 2 4 6 5" xfId="1591"/>
    <cellStyle name="常规 2 4 7" xfId="3145"/>
    <cellStyle name="常规 2 4 7 2" xfId="3148"/>
    <cellStyle name="常规 2 4 8" xfId="3153"/>
    <cellStyle name="常规 2 4 8 2" xfId="3156"/>
    <cellStyle name="常规 2 4 9" xfId="3158"/>
    <cellStyle name="常规 2 4 9 2" xfId="826"/>
    <cellStyle name="常规 2 5" xfId="2731"/>
    <cellStyle name="常规 2 5 2" xfId="1590"/>
    <cellStyle name="常规 2 5 2 2" xfId="763"/>
    <cellStyle name="常规 2 5 2 2 2" xfId="1410"/>
    <cellStyle name="常规 2 5 2 2 3" xfId="3025"/>
    <cellStyle name="常规 2 5 2 3" xfId="3621"/>
    <cellStyle name="常规 2 5 2 4" xfId="1657"/>
    <cellStyle name="常规 2 5 2 5" xfId="3623"/>
    <cellStyle name="常规 2 5 3" xfId="2024"/>
    <cellStyle name="常规 2 5 3 2" xfId="3624"/>
    <cellStyle name="常规 2 5 3 3" xfId="3625"/>
    <cellStyle name="常规 2 5 4" xfId="275"/>
    <cellStyle name="常规 2 5 4 2" xfId="3626"/>
    <cellStyle name="常规 2 5 4 3" xfId="3627"/>
    <cellStyle name="常规 2 5 5" xfId="2033"/>
    <cellStyle name="常规 2 5 6" xfId="3161"/>
    <cellStyle name="常规 2 6" xfId="3628"/>
    <cellStyle name="常规 2 6 2" xfId="3629"/>
    <cellStyle name="常规 2 6 2 2" xfId="3630"/>
    <cellStyle name="常规 2 6 3" xfId="293"/>
    <cellStyle name="常规 2 6 4" xfId="3632"/>
    <cellStyle name="常规 2 7" xfId="3633"/>
    <cellStyle name="常规 2 7 2" xfId="1634"/>
    <cellStyle name="常规 2 7 3" xfId="3634"/>
    <cellStyle name="常规 2 8" xfId="3636"/>
    <cellStyle name="常规 2 8 2" xfId="3638"/>
    <cellStyle name="常规 2 9" xfId="1267"/>
    <cellStyle name="常规 2_2012-2013年“三公”经费预决算情况汇总表样" xfId="2602"/>
    <cellStyle name="常规 20" xfId="2771"/>
    <cellStyle name="常规 20 2" xfId="2775"/>
    <cellStyle name="常规 20 2 2" xfId="2778"/>
    <cellStyle name="常规 20 3" xfId="2784"/>
    <cellStyle name="常规 21" xfId="2793"/>
    <cellStyle name="常规 21 2" xfId="2798"/>
    <cellStyle name="常规 21 2 2" xfId="2803"/>
    <cellStyle name="常规 21 3" xfId="2808"/>
    <cellStyle name="常规 22" xfId="2682"/>
    <cellStyle name="常规 22 2" xfId="2812"/>
    <cellStyle name="常规 22 2 2" xfId="3435"/>
    <cellStyle name="常规 22 3" xfId="781"/>
    <cellStyle name="常规 23" xfId="487"/>
    <cellStyle name="常规 23 2" xfId="3128"/>
    <cellStyle name="常规 23 2 2" xfId="2356"/>
    <cellStyle name="常规 23 3" xfId="791"/>
    <cellStyle name="常规 24" xfId="3437"/>
    <cellStyle name="常规 24 2" xfId="3439"/>
    <cellStyle name="常规 24 2 2" xfId="3441"/>
    <cellStyle name="常规 24 3" xfId="796"/>
    <cellStyle name="常规 25" xfId="2156"/>
    <cellStyle name="常规 25 2" xfId="2159"/>
    <cellStyle name="常规 25 2 2" xfId="2162"/>
    <cellStyle name="常规 25 3" xfId="2167"/>
    <cellStyle name="常规 26" xfId="2173"/>
    <cellStyle name="常规 26 2" xfId="13"/>
    <cellStyle name="常规 26 2 2" xfId="2103"/>
    <cellStyle name="常规 26 3" xfId="109"/>
    <cellStyle name="常规 27" xfId="2178"/>
    <cellStyle name="常规 27 2" xfId="2181"/>
    <cellStyle name="常规 27 2 2" xfId="3639"/>
    <cellStyle name="常规 27 3" xfId="3640"/>
    <cellStyle name="常规 28" xfId="2184"/>
    <cellStyle name="常规 28 2" xfId="3007"/>
    <cellStyle name="常规 28 2 2" xfId="2859"/>
    <cellStyle name="常规 28 3" xfId="540"/>
    <cellStyle name="常规 29" xfId="3641"/>
    <cellStyle name="常规 29 2" xfId="3643"/>
    <cellStyle name="常规 29 2 2" xfId="2884"/>
    <cellStyle name="常规 29 3" xfId="2117"/>
    <cellStyle name="常规 3" xfId="3644"/>
    <cellStyle name="常规 3 10" xfId="3645"/>
    <cellStyle name="常规 3 11" xfId="3646"/>
    <cellStyle name="常规 3 2" xfId="3647"/>
    <cellStyle name="常规 3 2 2" xfId="1570"/>
    <cellStyle name="常规 3 2 2 2" xfId="3648"/>
    <cellStyle name="常规 3 2 2 2 2" xfId="3649"/>
    <cellStyle name="常规 3 2 2 3" xfId="3500"/>
    <cellStyle name="常规 3 2 2 3 2" xfId="3650"/>
    <cellStyle name="常规 3 2 2 4" xfId="2333"/>
    <cellStyle name="常规 3 2 2 4 2" xfId="2335"/>
    <cellStyle name="常规 3 2 2 5" xfId="1179"/>
    <cellStyle name="常规 3 2 2 6" xfId="3651"/>
    <cellStyle name="常规 3 2 2 6 2" xfId="3652"/>
    <cellStyle name="常规 3 2 3" xfId="946"/>
    <cellStyle name="常规 3 2 3 2" xfId="3653"/>
    <cellStyle name="常规 3 2 3 2 2" xfId="3036"/>
    <cellStyle name="常规 3 2 3 3" xfId="3654"/>
    <cellStyle name="常规 3 2 3 3 2" xfId="3045"/>
    <cellStyle name="常规 3 2 3 4" xfId="2339"/>
    <cellStyle name="常规 3 2 3 5" xfId="1183"/>
    <cellStyle name="常规 3 2 4" xfId="3655"/>
    <cellStyle name="常规 3 2 4 2" xfId="2562"/>
    <cellStyle name="常规 3 2 4 2 2" xfId="2970"/>
    <cellStyle name="常规 3 2 4 3" xfId="3656"/>
    <cellStyle name="常规 3 2 4 3 2" xfId="3657"/>
    <cellStyle name="常规 3 2 4 4" xfId="3658"/>
    <cellStyle name="常规 3 2 4 4 2" xfId="3659"/>
    <cellStyle name="常规 3 2 4 5" xfId="1186"/>
    <cellStyle name="常规 3 2 5" xfId="1494"/>
    <cellStyle name="常规 3 2 5 2" xfId="1496"/>
    <cellStyle name="常规 3 2 6" xfId="1552"/>
    <cellStyle name="常规 3 2 6 2" xfId="1555"/>
    <cellStyle name="常规 3 2 7" xfId="1162"/>
    <cellStyle name="常规 3 2 8" xfId="1601"/>
    <cellStyle name="常规 3 2 8 2" xfId="1603"/>
    <cellStyle name="常规 3 3" xfId="3660"/>
    <cellStyle name="常规 3 3 2" xfId="3661"/>
    <cellStyle name="常规 3 3 3" xfId="3662"/>
    <cellStyle name="常规 3 3 4" xfId="3664"/>
    <cellStyle name="常规 3 3 5" xfId="1622"/>
    <cellStyle name="常规 3 4" xfId="1773"/>
    <cellStyle name="常规 3 4 2" xfId="1986"/>
    <cellStyle name="常规 3 4 2 2" xfId="3667"/>
    <cellStyle name="常规 3 4 3" xfId="9"/>
    <cellStyle name="常规 3 4 3 2" xfId="3669"/>
    <cellStyle name="常规 3 4 4" xfId="3671"/>
    <cellStyle name="常规 3 4 5" xfId="1721"/>
    <cellStyle name="常规 3 5" xfId="3672"/>
    <cellStyle name="常规 3 5 2" xfId="1609"/>
    <cellStyle name="常规 3 5 2 2" xfId="2343"/>
    <cellStyle name="常规 3 5 3" xfId="3673"/>
    <cellStyle name="常规 3 5 3 2" xfId="3674"/>
    <cellStyle name="常规 3 5 4" xfId="3676"/>
    <cellStyle name="常规 3 5 5" xfId="1805"/>
    <cellStyle name="常规 3 6" xfId="2207"/>
    <cellStyle name="常规 3 6 2" xfId="2991"/>
    <cellStyle name="常规 3 6 2 2" xfId="3677"/>
    <cellStyle name="常规 3 6 3" xfId="3678"/>
    <cellStyle name="常规 3 6 3 2" xfId="3679"/>
    <cellStyle name="常规 3 6 4" xfId="3681"/>
    <cellStyle name="常规 3 6 5" xfId="3682"/>
    <cellStyle name="常规 3 7" xfId="3683"/>
    <cellStyle name="常规 3 7 2" xfId="3684"/>
    <cellStyle name="常规 3 7 2 2" xfId="3685"/>
    <cellStyle name="常规 3 7 3" xfId="1760"/>
    <cellStyle name="常规 3 7 3 2" xfId="3686"/>
    <cellStyle name="常规 3 7 4" xfId="3688"/>
    <cellStyle name="常规 3 8" xfId="3690"/>
    <cellStyle name="常规 3 8 2" xfId="3691"/>
    <cellStyle name="常规 3 9" xfId="1275"/>
    <cellStyle name="常规 3 9 2" xfId="3692"/>
    <cellStyle name="常规 3_收入总表2" xfId="3693"/>
    <cellStyle name="常规 3_收入总表2 2" xfId="3442"/>
    <cellStyle name="常规 30" xfId="2157"/>
    <cellStyle name="常规 30 2" xfId="2160"/>
    <cellStyle name="常规 30 3" xfId="2168"/>
    <cellStyle name="常规 31" xfId="2174"/>
    <cellStyle name="常规 31 2" xfId="14"/>
    <cellStyle name="常规 32" xfId="2179"/>
    <cellStyle name="常规 32 2" xfId="2182"/>
    <cellStyle name="常规 33" xfId="2185"/>
    <cellStyle name="常规 33 2" xfId="3008"/>
    <cellStyle name="常规 33 3" xfId="541"/>
    <cellStyle name="常规 34" xfId="3642"/>
    <cellStyle name="常规 35" xfId="1438"/>
    <cellStyle name="常规 36" xfId="1451"/>
    <cellStyle name="常规 37" xfId="1459"/>
    <cellStyle name="常规 38" xfId="1464"/>
    <cellStyle name="常规 39" xfId="4"/>
    <cellStyle name="常规 4" xfId="3694"/>
    <cellStyle name="常规 4 2" xfId="3695"/>
    <cellStyle name="常规 4 2 10" xfId="3696"/>
    <cellStyle name="常规 4 2 11" xfId="3697"/>
    <cellStyle name="常规 4 2 2" xfId="3699"/>
    <cellStyle name="常规 4 2 2 2" xfId="3702"/>
    <cellStyle name="常规 4 2 2 2 2" xfId="3705"/>
    <cellStyle name="常规 4 2 2 2 2 2" xfId="3206"/>
    <cellStyle name="常规 4 2 2 2 3" xfId="3707"/>
    <cellStyle name="常规 4 2 2 2 3 2" xfId="3236"/>
    <cellStyle name="常规 4 2 2 2 4" xfId="2507"/>
    <cellStyle name="常规 4 2 2 2 4 2" xfId="3274"/>
    <cellStyle name="常规 4 2 2 2 5" xfId="3708"/>
    <cellStyle name="常规 4 2 2 2 5 2" xfId="1203"/>
    <cellStyle name="常规 4 2 2 2 6" xfId="3709"/>
    <cellStyle name="常规 4 2 2 3" xfId="48"/>
    <cellStyle name="常规 4 2 2 3 2" xfId="3712"/>
    <cellStyle name="常规 4 2 2 3 2 2" xfId="708"/>
    <cellStyle name="常规 4 2 2 3 3" xfId="3714"/>
    <cellStyle name="常规 4 2 2 3 3 2" xfId="3716"/>
    <cellStyle name="常规 4 2 2 3 4" xfId="3718"/>
    <cellStyle name="常规 4 2 2 4" xfId="2424"/>
    <cellStyle name="常规 4 2 2 4 2" xfId="2427"/>
    <cellStyle name="常规 4 2 2 4 2 2" xfId="2429"/>
    <cellStyle name="常规 4 2 2 4 3" xfId="2431"/>
    <cellStyle name="常规 4 2 2 4 3 2" xfId="3719"/>
    <cellStyle name="常规 4 2 2 4 4" xfId="3720"/>
    <cellStyle name="常规 4 2 2 4 4 2" xfId="3222"/>
    <cellStyle name="常规 4 2 2 4 5" xfId="3721"/>
    <cellStyle name="常规 4 2 2 5" xfId="2435"/>
    <cellStyle name="常规 4 2 2 5 2" xfId="2437"/>
    <cellStyle name="常规 4 2 2 6" xfId="2439"/>
    <cellStyle name="常规 4 2 2 6 2" xfId="3722"/>
    <cellStyle name="常规 4 2 2 7" xfId="2441"/>
    <cellStyle name="常规 4 2 2 7 2" xfId="3723"/>
    <cellStyle name="常规 4 2 2 8" xfId="3104"/>
    <cellStyle name="常规 4 2 2 9" xfId="2946"/>
    <cellStyle name="常规 4 2 3" xfId="3725"/>
    <cellStyle name="常规 4 2 3 2" xfId="3728"/>
    <cellStyle name="常规 4 2 3 2 2" xfId="308"/>
    <cellStyle name="常规 4 2 3 3" xfId="3731"/>
    <cellStyle name="常规 4 2 3 3 2" xfId="335"/>
    <cellStyle name="常规 4 2 3 4" xfId="2446"/>
    <cellStyle name="常规 4 2 3 4 2" xfId="352"/>
    <cellStyle name="常规 4 2 3 5" xfId="2450"/>
    <cellStyle name="常规 4 2 3 6" xfId="2452"/>
    <cellStyle name="常规 4 2 4" xfId="3733"/>
    <cellStyle name="常规 4 2 4 2" xfId="2597"/>
    <cellStyle name="常规 4 2 4 2 2" xfId="417"/>
    <cellStyle name="常规 4 2 4 3" xfId="3736"/>
    <cellStyle name="常规 4 2 4 3 2" xfId="3737"/>
    <cellStyle name="常规 4 2 4 4" xfId="2454"/>
    <cellStyle name="常规 4 2 4 4 2" xfId="3738"/>
    <cellStyle name="常规 4 2 4 5" xfId="3739"/>
    <cellStyle name="常规 4 2 5" xfId="3741"/>
    <cellStyle name="常规 4 2 5 2" xfId="1980"/>
    <cellStyle name="常规 4 2 5 2 2" xfId="1982"/>
    <cellStyle name="常规 4 2 5 3" xfId="1995"/>
    <cellStyle name="常规 4 2 5 3 2" xfId="1997"/>
    <cellStyle name="常规 4 2 5 4" xfId="2001"/>
    <cellStyle name="常规 4 2 6" xfId="3295"/>
    <cellStyle name="常规 4 2 6 2" xfId="2084"/>
    <cellStyle name="常规 4 2 6 2 2" xfId="2086"/>
    <cellStyle name="常规 4 2 6 3" xfId="2096"/>
    <cellStyle name="常规 4 2 6 3 2" xfId="2098"/>
    <cellStyle name="常规 4 2 6 4" xfId="1727"/>
    <cellStyle name="常规 4 2 6 4 2" xfId="1731"/>
    <cellStyle name="常规 4 2 6 5" xfId="1737"/>
    <cellStyle name="常规 4 2 7" xfId="1279"/>
    <cellStyle name="常规 4 2 7 2" xfId="2197"/>
    <cellStyle name="常规 4 2 8" xfId="3742"/>
    <cellStyle name="常规 4 2 8 2" xfId="2300"/>
    <cellStyle name="常规 4 2 9" xfId="196"/>
    <cellStyle name="常规 4 2 9 2" xfId="2370"/>
    <cellStyle name="常规 4 3" xfId="3743"/>
    <cellStyle name="常规 4 3 2" xfId="1525"/>
    <cellStyle name="常规 4 3 2 2" xfId="3745"/>
    <cellStyle name="常规 4 3 2 3" xfId="3747"/>
    <cellStyle name="常规 4 3 3" xfId="3749"/>
    <cellStyle name="常规 4 3 3 2" xfId="3751"/>
    <cellStyle name="常规 4 3 4" xfId="2399"/>
    <cellStyle name="常规 4 3 4 2" xfId="2402"/>
    <cellStyle name="常规 4 3 5" xfId="2412"/>
    <cellStyle name="常规 4 3 6" xfId="2419"/>
    <cellStyle name="常规 4 4" xfId="3698"/>
    <cellStyle name="常规 4 4 2" xfId="3701"/>
    <cellStyle name="常规 4 4 3" xfId="47"/>
    <cellStyle name="常规 4 5" xfId="3724"/>
    <cellStyle name="常规 4 5 2" xfId="3727"/>
    <cellStyle name="常规 4 5 3" xfId="3730"/>
    <cellStyle name="常规 4 6" xfId="3732"/>
    <cellStyle name="常规 4 6 2" xfId="2596"/>
    <cellStyle name="常规 4 6 3" xfId="3735"/>
    <cellStyle name="常规 4 7" xfId="3740"/>
    <cellStyle name="常规 4_征收计划表8" xfId="2503"/>
    <cellStyle name="常规 40" xfId="1439"/>
    <cellStyle name="常规 41" xfId="1452"/>
    <cellStyle name="常规 42" xfId="1460"/>
    <cellStyle name="常规 43" xfId="1465"/>
    <cellStyle name="常规 44" xfId="5"/>
    <cellStyle name="常规 44 2" xfId="1685"/>
    <cellStyle name="常规 45" xfId="860"/>
    <cellStyle name="常规 45 2" xfId="3752"/>
    <cellStyle name="常规 46" xfId="3754"/>
    <cellStyle name="常规 47" xfId="3756"/>
    <cellStyle name="常规 48" xfId="1593"/>
    <cellStyle name="常规 48 2" xfId="3758"/>
    <cellStyle name="常规 48 2 2" xfId="3759"/>
    <cellStyle name="常规 48 3" xfId="149"/>
    <cellStyle name="常规 49" xfId="1061"/>
    <cellStyle name="常规 49 2" xfId="3760"/>
    <cellStyle name="常规 5" xfId="3761"/>
    <cellStyle name="常规 5 10" xfId="3762"/>
    <cellStyle name="常规 5 2" xfId="3763"/>
    <cellStyle name="常规 5 2 2" xfId="3764"/>
    <cellStyle name="常规 5 2 2 2" xfId="3765"/>
    <cellStyle name="常规 5 2 2 2 2" xfId="2782"/>
    <cellStyle name="常规 5 2 2 3" xfId="3766"/>
    <cellStyle name="常规 5 2 2 3 2" xfId="2806"/>
    <cellStyle name="常规 5 2 2 4" xfId="775"/>
    <cellStyle name="常规 5 2 2 4 2" xfId="778"/>
    <cellStyle name="常规 5 2 2 5" xfId="783"/>
    <cellStyle name="常规 5 2 2 5 2" xfId="788"/>
    <cellStyle name="常规 5 2 2 6" xfId="793"/>
    <cellStyle name="常规 5 2 3" xfId="3767"/>
    <cellStyle name="常规 5 2 3 2" xfId="3768"/>
    <cellStyle name="常规 5 2 3 2 2" xfId="235"/>
    <cellStyle name="常规 5 2 3 3" xfId="3769"/>
    <cellStyle name="常规 5 2 3 3 2" xfId="248"/>
    <cellStyle name="常规 5 2 3 4" xfId="252"/>
    <cellStyle name="常规 5 2 3 5" xfId="3770"/>
    <cellStyle name="常规 5 2 4" xfId="3771"/>
    <cellStyle name="常规 5 2 4 2" xfId="3772"/>
    <cellStyle name="常规 5 2 4 2 2" xfId="934"/>
    <cellStyle name="常规 5 2 4 3" xfId="3773"/>
    <cellStyle name="常规 5 2 4 3 2" xfId="3774"/>
    <cellStyle name="常规 5 2 4 4" xfId="804"/>
    <cellStyle name="常规 5 2 4 4 2" xfId="3776"/>
    <cellStyle name="常规 5 2 4 5" xfId="3779"/>
    <cellStyle name="常规 5 2 5" xfId="3780"/>
    <cellStyle name="常规 5 2 5 2" xfId="3781"/>
    <cellStyle name="常规 5 2 6" xfId="3782"/>
    <cellStyle name="常规 5 2 6 2" xfId="3783"/>
    <cellStyle name="常规 5 2 7" xfId="3784"/>
    <cellStyle name="常规 5 2 7 2" xfId="3785"/>
    <cellStyle name="常规 5 2 8" xfId="3786"/>
    <cellStyle name="常规 5 3" xfId="3787"/>
    <cellStyle name="常规 5 3 2" xfId="3788"/>
    <cellStyle name="常规 5 3 2 2" xfId="3789"/>
    <cellStyle name="常规 5 3 3" xfId="3790"/>
    <cellStyle name="常规 5 3 3 2" xfId="3791"/>
    <cellStyle name="常规 5 3 4" xfId="2465"/>
    <cellStyle name="常规 5 3 4 2" xfId="2467"/>
    <cellStyle name="常规 5 3 5" xfId="2472"/>
    <cellStyle name="常规 5 4" xfId="1524"/>
    <cellStyle name="常规 5 4 2" xfId="3744"/>
    <cellStyle name="常规 5 4 2 2" xfId="3793"/>
    <cellStyle name="常规 5 4 3" xfId="3746"/>
    <cellStyle name="常规 5 4 3 2" xfId="3794"/>
    <cellStyle name="常规 5 4 4" xfId="2478"/>
    <cellStyle name="常规 5 4 4 2" xfId="2481"/>
    <cellStyle name="常规 5 4 5" xfId="2483"/>
    <cellStyle name="常规 5 4 6" xfId="3795"/>
    <cellStyle name="常规 5 5" xfId="3748"/>
    <cellStyle name="常规 5 5 2" xfId="3750"/>
    <cellStyle name="常规 5 5 2 2" xfId="157"/>
    <cellStyle name="常规 5 5 3" xfId="3796"/>
    <cellStyle name="常规 5 5 3 2" xfId="3797"/>
    <cellStyle name="常规 5 5 4" xfId="2488"/>
    <cellStyle name="常规 5 6" xfId="2397"/>
    <cellStyle name="常规 5 6 2" xfId="2400"/>
    <cellStyle name="常规 5 6 2 2" xfId="2404"/>
    <cellStyle name="常规 5 6 3" xfId="2406"/>
    <cellStyle name="常规 5 6 3 2" xfId="68"/>
    <cellStyle name="常规 5 6 4" xfId="3799"/>
    <cellStyle name="常规 5 6 4 2" xfId="3187"/>
    <cellStyle name="常规 5 6 5" xfId="3800"/>
    <cellStyle name="常规 5 7" xfId="2410"/>
    <cellStyle name="常规 5 7 2" xfId="2414"/>
    <cellStyle name="常规 5 8" xfId="2417"/>
    <cellStyle name="常规 5 8 2" xfId="3803"/>
    <cellStyle name="常规 5 9" xfId="1283"/>
    <cellStyle name="常规 5 9 2" xfId="3805"/>
    <cellStyle name="常规 50" xfId="861"/>
    <cellStyle name="常规 50 2" xfId="3753"/>
    <cellStyle name="常规 51" xfId="3755"/>
    <cellStyle name="常规 51 2" xfId="1506"/>
    <cellStyle name="常规 52" xfId="3757"/>
    <cellStyle name="常规 53" xfId="1594"/>
    <cellStyle name="常规 54" xfId="1062"/>
    <cellStyle name="常规 55" xfId="3807"/>
    <cellStyle name="常规 56" xfId="3810"/>
    <cellStyle name="常规 57" xfId="3245"/>
    <cellStyle name="常规 58" xfId="3250"/>
    <cellStyle name="常规 59" xfId="3813"/>
    <cellStyle name="常规 6" xfId="3815"/>
    <cellStyle name="常规 6 2" xfId="3816"/>
    <cellStyle name="常规 6 2 2" xfId="3817"/>
    <cellStyle name="常规 6 2 2 2" xfId="3818"/>
    <cellStyle name="常规 6 2 2 2 2" xfId="3820"/>
    <cellStyle name="常规 6 2 2 3" xfId="3821"/>
    <cellStyle name="常规 6 2 2 4" xfId="211"/>
    <cellStyle name="常规 6 2 3" xfId="3822"/>
    <cellStyle name="常规 6 2 3 2" xfId="3823"/>
    <cellStyle name="常规 6 2 3 3" xfId="3824"/>
    <cellStyle name="常规 6 2 4" xfId="3825"/>
    <cellStyle name="常规 6 2 5" xfId="3826"/>
    <cellStyle name="常规 6 3" xfId="3827"/>
    <cellStyle name="常规 6 3 2" xfId="3828"/>
    <cellStyle name="常规 6 3 2 2" xfId="3829"/>
    <cellStyle name="常规 6 3 3" xfId="2555"/>
    <cellStyle name="常规 6 3 4" xfId="2496"/>
    <cellStyle name="常规 6 4" xfId="3700"/>
    <cellStyle name="常规 6 4 2" xfId="3704"/>
    <cellStyle name="常规 6 4 3" xfId="3706"/>
    <cellStyle name="常规 6 5" xfId="46"/>
    <cellStyle name="常规 6 6" xfId="2423"/>
    <cellStyle name="常规 60" xfId="3808"/>
    <cellStyle name="常规 61" xfId="3811"/>
    <cellStyle name="常规 62" xfId="3246"/>
    <cellStyle name="常规 63" xfId="3251"/>
    <cellStyle name="常规 64" xfId="3814"/>
    <cellStyle name="常规 65" xfId="2816"/>
    <cellStyle name="常规 66" xfId="2820"/>
    <cellStyle name="常规 67" xfId="2825"/>
    <cellStyle name="常规 68" xfId="495"/>
    <cellStyle name="常规 69" xfId="3399"/>
    <cellStyle name="常规 7" xfId="3830"/>
    <cellStyle name="常规 7 2" xfId="3831"/>
    <cellStyle name="常规 7 2 2" xfId="220"/>
    <cellStyle name="常规 7 2 2 2" xfId="224"/>
    <cellStyle name="常规 7 2 2 2 2" xfId="151"/>
    <cellStyle name="常规 7 2 2 3" xfId="166"/>
    <cellStyle name="常规 7 2 2 4" xfId="227"/>
    <cellStyle name="常规 7 2 3" xfId="233"/>
    <cellStyle name="常规 7 2 3 2" xfId="240"/>
    <cellStyle name="常规 7 2 3 3" xfId="3600"/>
    <cellStyle name="常规 7 2 4" xfId="244"/>
    <cellStyle name="常规 7 2 5" xfId="255"/>
    <cellStyle name="常规 7 3" xfId="1616"/>
    <cellStyle name="常规 7 3 2" xfId="280"/>
    <cellStyle name="常规 7 3 2 2" xfId="284"/>
    <cellStyle name="常规 7 3 3" xfId="288"/>
    <cellStyle name="常规 7 3 4" xfId="2519"/>
    <cellStyle name="常规 7 4" xfId="3726"/>
    <cellStyle name="常规 7 4 2" xfId="307"/>
    <cellStyle name="常规 7 4 3" xfId="320"/>
    <cellStyle name="常规 7 5" xfId="3729"/>
    <cellStyle name="常规 7 6" xfId="2448"/>
    <cellStyle name="常规 70" xfId="2817"/>
    <cellStyle name="常规 71" xfId="2821"/>
    <cellStyle name="常规 72" xfId="2826"/>
    <cellStyle name="常规 73" xfId="496"/>
    <cellStyle name="常规 74" xfId="3400"/>
    <cellStyle name="常规 75" xfId="2189"/>
    <cellStyle name="常规 76" xfId="2192"/>
    <cellStyle name="常规 77" xfId="2110"/>
    <cellStyle name="常规 78" xfId="2114"/>
    <cellStyle name="常规 79" xfId="3832"/>
    <cellStyle name="常规 8" xfId="3833"/>
    <cellStyle name="常规 8 2" xfId="3835"/>
    <cellStyle name="常规 8 2 2" xfId="377"/>
    <cellStyle name="常规 8 2 2 2" xfId="380"/>
    <cellStyle name="常规 8 2 2 2 2" xfId="820"/>
    <cellStyle name="常规 8 2 2 3" xfId="3836"/>
    <cellStyle name="常规 8 2 3" xfId="383"/>
    <cellStyle name="常规 8 2 3 2" xfId="3838"/>
    <cellStyle name="常规 8 2 4" xfId="3840"/>
    <cellStyle name="常规 8 2 5" xfId="3841"/>
    <cellStyle name="常规 8 3" xfId="2593"/>
    <cellStyle name="常规 8 3 2" xfId="402"/>
    <cellStyle name="常规 8 3 2 2" xfId="3842"/>
    <cellStyle name="常规 8 3 3" xfId="556"/>
    <cellStyle name="常规 8 3 4" xfId="2538"/>
    <cellStyle name="常规 8 4" xfId="2595"/>
    <cellStyle name="常规 8 4 2" xfId="416"/>
    <cellStyle name="常规 8 4 3" xfId="144"/>
    <cellStyle name="常规 8 5" xfId="3734"/>
    <cellStyle name="常规 8 6" xfId="2456"/>
    <cellStyle name="常规 8_报 预算   行政政法处(1)" xfId="2205"/>
    <cellStyle name="常规 9" xfId="3844"/>
    <cellStyle name="常规 9 2" xfId="1940"/>
    <cellStyle name="常规 9 2 2" xfId="1942"/>
    <cellStyle name="常规 9 2 2 2" xfId="1944"/>
    <cellStyle name="常规 9 2 3" xfId="1953"/>
    <cellStyle name="常规 9 3" xfId="1966"/>
    <cellStyle name="常规 9 3 2" xfId="1969"/>
    <cellStyle name="常规 9 4" xfId="1978"/>
    <cellStyle name="常规 9 5" xfId="1993"/>
    <cellStyle name="常规_04-分类改革-预算表 2" xfId="2271"/>
    <cellStyle name="常规_2006年预算表" xfId="3845"/>
    <cellStyle name="超级链接" xfId="2750"/>
    <cellStyle name="超级链接 2" xfId="3846"/>
    <cellStyle name="超级链接 2 2" xfId="3847"/>
    <cellStyle name="超级链接 2 2 2" xfId="3848"/>
    <cellStyle name="超级链接 2 2 2 2" xfId="3329"/>
    <cellStyle name="超级链接 2 2 3" xfId="3849"/>
    <cellStyle name="超级链接 2 3" xfId="3850"/>
    <cellStyle name="超级链接 2 3 2" xfId="3851"/>
    <cellStyle name="超级链接 2 4" xfId="2838"/>
    <cellStyle name="超级链接 3" xfId="3852"/>
    <cellStyle name="超级链接 3 2" xfId="3853"/>
    <cellStyle name="超级链接 3 2 2" xfId="3854"/>
    <cellStyle name="超级链接 3 3" xfId="3855"/>
    <cellStyle name="超级链接 4" xfId="2719"/>
    <cellStyle name="超级链接 4 2" xfId="1880"/>
    <cellStyle name="超级链接 5" xfId="2721"/>
    <cellStyle name="好 2" xfId="653"/>
    <cellStyle name="好 2 2" xfId="3856"/>
    <cellStyle name="好 2 2 2" xfId="3857"/>
    <cellStyle name="好 2 2 2 2" xfId="1257"/>
    <cellStyle name="好 2 2 2 2 2" xfId="3689"/>
    <cellStyle name="好 2 2 2 3" xfId="3293"/>
    <cellStyle name="好 2 2 3" xfId="3858"/>
    <cellStyle name="好 2 2 3 2" xfId="3859"/>
    <cellStyle name="好 2 2 4" xfId="3860"/>
    <cellStyle name="好 2 3" xfId="2317"/>
    <cellStyle name="好 2 3 2" xfId="2319"/>
    <cellStyle name="好 2 3 2 2" xfId="2322"/>
    <cellStyle name="好 2 3 3" xfId="2331"/>
    <cellStyle name="好 2 4" xfId="345"/>
    <cellStyle name="好 2 4 2" xfId="1681"/>
    <cellStyle name="好 2 5" xfId="2358"/>
    <cellStyle name="好 3" xfId="3861"/>
    <cellStyle name="好 3 2" xfId="3862"/>
    <cellStyle name="好 3 2 2" xfId="3863"/>
    <cellStyle name="好 3 2 2 2" xfId="3663"/>
    <cellStyle name="好 3 2 2 2 2" xfId="2568"/>
    <cellStyle name="好 3 2 2 3" xfId="1621"/>
    <cellStyle name="好 3 2 3" xfId="3864"/>
    <cellStyle name="好 3 2 3 2" xfId="3670"/>
    <cellStyle name="好 3 2 4" xfId="3867"/>
    <cellStyle name="好 3 3" xfId="2392"/>
    <cellStyle name="好 3 3 2" xfId="2394"/>
    <cellStyle name="好 3 3 2 2" xfId="2396"/>
    <cellStyle name="好 3 3 3" xfId="2421"/>
    <cellStyle name="好 3 4" xfId="349"/>
    <cellStyle name="好 3 4 2" xfId="2462"/>
    <cellStyle name="好 3 5" xfId="941"/>
    <cellStyle name="好 4" xfId="2336"/>
    <cellStyle name="好 4 2" xfId="3395"/>
    <cellStyle name="好 4 2 2" xfId="597"/>
    <cellStyle name="好 4 2 2 2" xfId="39"/>
    <cellStyle name="好 4 2 3" xfId="612"/>
    <cellStyle name="好 4 3" xfId="3416"/>
    <cellStyle name="好 4 3 2" xfId="764"/>
    <cellStyle name="好 4 4" xfId="266"/>
    <cellStyle name="好 5" xfId="3241"/>
    <cellStyle name="好 5 2" xfId="3244"/>
    <cellStyle name="好 5 2 2" xfId="1037"/>
    <cellStyle name="好 5 2 2 2" xfId="1040"/>
    <cellStyle name="好 5 2 3" xfId="1050"/>
    <cellStyle name="好 5 3" xfId="3249"/>
    <cellStyle name="好 5 3 2" xfId="846"/>
    <cellStyle name="好 5 4" xfId="3812"/>
    <cellStyle name="好 6" xfId="3253"/>
    <cellStyle name="好 6 2" xfId="1646"/>
    <cellStyle name="好 6 2 2" xfId="1243"/>
    <cellStyle name="好 6 3" xfId="3255"/>
    <cellStyle name="好 7" xfId="3258"/>
    <cellStyle name="好 7 2" xfId="3260"/>
    <cellStyle name="好 8" xfId="3262"/>
    <cellStyle name="好_5.中央部门决算（草案)-1" xfId="3868"/>
    <cellStyle name="好_F00DC810C49E00C2E0430A3413167AE0" xfId="3197"/>
    <cellStyle name="好_出版署2010年度中央部门决算草案" xfId="2218"/>
    <cellStyle name="好_全国友协2010年度中央部门决算（草案）" xfId="3801"/>
    <cellStyle name="好_司法部2010年度中央部门决算（草案）报" xfId="215"/>
    <cellStyle name="后继超级链接" xfId="2223"/>
    <cellStyle name="后继超级链接 2" xfId="3806"/>
    <cellStyle name="后继超级链接 2 2" xfId="3869"/>
    <cellStyle name="后继超级链接 2 2 2" xfId="3870"/>
    <cellStyle name="后继超级链接 2 2 2 2" xfId="3871"/>
    <cellStyle name="后继超级链接 2 2 3" xfId="3872"/>
    <cellStyle name="后继超级链接 2 3" xfId="2864"/>
    <cellStyle name="后继超级链接 2 3 2" xfId="3873"/>
    <cellStyle name="后继超级链接 2 4" xfId="3874"/>
    <cellStyle name="后继超级链接 3" xfId="3809"/>
    <cellStyle name="后继超级链接 3 2" xfId="580"/>
    <cellStyle name="后继超级链接 3 2 2" xfId="881"/>
    <cellStyle name="后继超级链接 3 3" xfId="887"/>
    <cellStyle name="后继超级链接 4" xfId="3243"/>
    <cellStyle name="后继超级链接 4 2" xfId="1036"/>
    <cellStyle name="后继超级链接 5" xfId="3248"/>
    <cellStyle name="汇总 2" xfId="3876"/>
    <cellStyle name="汇总 2 2" xfId="3877"/>
    <cellStyle name="汇总 2 2 2" xfId="3878"/>
    <cellStyle name="汇总 2 2 2 2" xfId="1536"/>
    <cellStyle name="汇总 2 2 3" xfId="713"/>
    <cellStyle name="汇总 2 3" xfId="3879"/>
    <cellStyle name="汇总 2 3 2" xfId="3880"/>
    <cellStyle name="汇总 2 3 2 2" xfId="1840"/>
    <cellStyle name="汇总 2 3 3" xfId="3883"/>
    <cellStyle name="汇总 2 3 4" xfId="3665"/>
    <cellStyle name="汇总 2 4" xfId="1900"/>
    <cellStyle name="汇总 2 4 2" xfId="1903"/>
    <cellStyle name="汇总 2 5" xfId="1906"/>
    <cellStyle name="汇总 3" xfId="3079"/>
    <cellStyle name="汇总 3 2" xfId="3082"/>
    <cellStyle name="汇总 3 2 2" xfId="3885"/>
    <cellStyle name="汇总 3 2 2 2" xfId="1639"/>
    <cellStyle name="汇总 3 2 3" xfId="3887"/>
    <cellStyle name="汇总 3 3" xfId="3888"/>
    <cellStyle name="汇总 3 3 2" xfId="3382"/>
    <cellStyle name="汇总 3 4" xfId="1911"/>
    <cellStyle name="汇总 4" xfId="2048"/>
    <cellStyle name="汇总 4 2" xfId="3546"/>
    <cellStyle name="汇总 4 2 2" xfId="3889"/>
    <cellStyle name="汇总 4 3" xfId="2935"/>
    <cellStyle name="汇总 5" xfId="1514"/>
    <cellStyle name="汇总 5 2" xfId="1517"/>
    <cellStyle name="汇总 5 2 2" xfId="1520"/>
    <cellStyle name="汇总 5 3" xfId="1522"/>
    <cellStyle name="汇总 6" xfId="1527"/>
    <cellStyle name="汇总 6 2" xfId="1530"/>
    <cellStyle name="汇总 7" xfId="1533"/>
    <cellStyle name="货币 2" xfId="1684"/>
    <cellStyle name="货币 2 10" xfId="3890"/>
    <cellStyle name="货币 2 10 2" xfId="2612"/>
    <cellStyle name="货币 2 11" xfId="2870"/>
    <cellStyle name="货币 2 2" xfId="3891"/>
    <cellStyle name="货币 2 2 10" xfId="2126"/>
    <cellStyle name="货币 2 2 2" xfId="1117"/>
    <cellStyle name="货币 2 2 2 2" xfId="3892"/>
    <cellStyle name="货币 2 2 2 2 2" xfId="3893"/>
    <cellStyle name="货币 2 2 2 2 2 2" xfId="3894"/>
    <cellStyle name="货币 2 2 2 2 3" xfId="3895"/>
    <cellStyle name="货币 2 2 2 2 3 2" xfId="3896"/>
    <cellStyle name="货币 2 2 2 2 4" xfId="3897"/>
    <cellStyle name="货币 2 2 2 2 4 2" xfId="3898"/>
    <cellStyle name="货币 2 2 2 2 5" xfId="3899"/>
    <cellStyle name="货币 2 2 2 3" xfId="3881"/>
    <cellStyle name="货币 2 2 2 3 2" xfId="1841"/>
    <cellStyle name="货币 2 2 2 3 2 2" xfId="3900"/>
    <cellStyle name="货币 2 2 2 3 3" xfId="3901"/>
    <cellStyle name="货币 2 2 2 3 3 2" xfId="3902"/>
    <cellStyle name="货币 2 2 2 3 4" xfId="3903"/>
    <cellStyle name="货币 2 2 2 4" xfId="3884"/>
    <cellStyle name="货币 2 2 2 4 2" xfId="3904"/>
    <cellStyle name="货币 2 2 2 4 2 2" xfId="954"/>
    <cellStyle name="货币 2 2 2 4 3" xfId="3905"/>
    <cellStyle name="货币 2 2 2 4 3 2" xfId="3906"/>
    <cellStyle name="货币 2 2 2 4 4" xfId="2741"/>
    <cellStyle name="货币 2 2 2 4 4 2" xfId="3907"/>
    <cellStyle name="货币 2 2 2 4 5" xfId="2676"/>
    <cellStyle name="货币 2 2 2 5" xfId="3666"/>
    <cellStyle name="货币 2 2 2 5 2" xfId="3908"/>
    <cellStyle name="货币 2 2 2 6" xfId="3909"/>
    <cellStyle name="货币 2 2 2 6 2" xfId="3910"/>
    <cellStyle name="货币 2 2 2 7" xfId="2366"/>
    <cellStyle name="货币 2 2 2 7 2" xfId="808"/>
    <cellStyle name="货币 2 2 2 8" xfId="1212"/>
    <cellStyle name="货币 2 2 3" xfId="3912"/>
    <cellStyle name="货币 2 2 3 2" xfId="3914"/>
    <cellStyle name="货币 2 2 3 2 2" xfId="274"/>
    <cellStyle name="货币 2 2 3 3" xfId="1904"/>
    <cellStyle name="货币 2 2 3 3 2" xfId="3631"/>
    <cellStyle name="货币 2 2 3 4" xfId="1132"/>
    <cellStyle name="货币 2 2 3 4 2" xfId="3915"/>
    <cellStyle name="货币 2 2 3 5" xfId="3668"/>
    <cellStyle name="货币 2 2 4" xfId="3917"/>
    <cellStyle name="货币 2 2 4 2" xfId="3866"/>
    <cellStyle name="货币 2 2 4 2 2" xfId="3675"/>
    <cellStyle name="货币 2 2 4 3" xfId="3918"/>
    <cellStyle name="货币 2 2 4 3 2" xfId="3680"/>
    <cellStyle name="货币 2 2 4 4" xfId="2577"/>
    <cellStyle name="货币 2 2 4 4 2" xfId="3687"/>
    <cellStyle name="货币 2 2 4 5" xfId="3919"/>
    <cellStyle name="货币 2 2 5" xfId="3921"/>
    <cellStyle name="货币 2 2 5 2" xfId="2444"/>
    <cellStyle name="货币 2 2 5 2 2" xfId="2447"/>
    <cellStyle name="货币 2 2 5 3" xfId="811"/>
    <cellStyle name="货币 2 2 5 3 2" xfId="2455"/>
    <cellStyle name="货币 2 2 5 4" xfId="2458"/>
    <cellStyle name="货币 2 2 6" xfId="3922"/>
    <cellStyle name="货币 2 2 6 2" xfId="2484"/>
    <cellStyle name="货币 2 2 6 2 2" xfId="2486"/>
    <cellStyle name="货币 2 2 6 3" xfId="2489"/>
    <cellStyle name="货币 2 2 6 3 2" xfId="3798"/>
    <cellStyle name="货币 2 2 6 4" xfId="3923"/>
    <cellStyle name="货币 2 2 6 4 2" xfId="3924"/>
    <cellStyle name="货币 2 2 6 5" xfId="1756"/>
    <cellStyle name="货币 2 2 7" xfId="2151"/>
    <cellStyle name="货币 2 2 7 2" xfId="2510"/>
    <cellStyle name="货币 2 2 8" xfId="3925"/>
    <cellStyle name="货币 2 2 8 2" xfId="2528"/>
    <cellStyle name="货币 2 2 9" xfId="3465"/>
    <cellStyle name="货币 2 2 9 2" xfId="3418"/>
    <cellStyle name="货币 2 3" xfId="2270"/>
    <cellStyle name="货币 2 3 2" xfId="3926"/>
    <cellStyle name="货币 2 3 2 2" xfId="3378"/>
    <cellStyle name="货币 2 3 2 2 2" xfId="3380"/>
    <cellStyle name="货币 2 3 2 3" xfId="3383"/>
    <cellStyle name="货币 2 3 2 3 2" xfId="2123"/>
    <cellStyle name="货币 2 3 2 4" xfId="3386"/>
    <cellStyle name="货币 2 3 2 4 2" xfId="3927"/>
    <cellStyle name="货币 2 3 2 5" xfId="2342"/>
    <cellStyle name="货币 2 3 3" xfId="2325"/>
    <cellStyle name="货币 2 3 3 2" xfId="504"/>
    <cellStyle name="货币 2 3 3 2 2" xfId="512"/>
    <cellStyle name="货币 2 3 3 3" xfId="82"/>
    <cellStyle name="货币 2 3 3 3 2" xfId="141"/>
    <cellStyle name="货币 2 3 3 4" xfId="533"/>
    <cellStyle name="货币 2 3 4" xfId="3929"/>
    <cellStyle name="货币 2 3 4 2" xfId="631"/>
    <cellStyle name="货币 2 3 4 2 2" xfId="634"/>
    <cellStyle name="货币 2 3 4 3" xfId="639"/>
    <cellStyle name="货币 2 3 4 3 2" xfId="643"/>
    <cellStyle name="货币 2 3 4 4" xfId="646"/>
    <cellStyle name="货币 2 3 4 4 2" xfId="649"/>
    <cellStyle name="货币 2 3 4 5" xfId="3413"/>
    <cellStyle name="货币 2 3 5" xfId="3931"/>
    <cellStyle name="货币 2 3 5 2" xfId="800"/>
    <cellStyle name="货币 2 3 6" xfId="1217"/>
    <cellStyle name="货币 2 3 6 2" xfId="3427"/>
    <cellStyle name="货币 2 3 7" xfId="3932"/>
    <cellStyle name="货币 2 3 7 2" xfId="2788"/>
    <cellStyle name="货币 2 3 8" xfId="3933"/>
    <cellStyle name="货币 2 4" xfId="3934"/>
    <cellStyle name="货币 2 4 2" xfId="3935"/>
    <cellStyle name="货币 2 4 2 2" xfId="3875"/>
    <cellStyle name="货币 2 4 3" xfId="3937"/>
    <cellStyle name="货币 2 4 3 2" xfId="949"/>
    <cellStyle name="货币 2 4 4" xfId="3939"/>
    <cellStyle name="货币 2 4 4 2" xfId="1065"/>
    <cellStyle name="货币 2 4 5" xfId="3940"/>
    <cellStyle name="货币 2 5" xfId="3941"/>
    <cellStyle name="货币 2 5 2" xfId="3942"/>
    <cellStyle name="货币 2 5 2 2" xfId="3943"/>
    <cellStyle name="货币 2 5 3" xfId="3945"/>
    <cellStyle name="货币 2 5 3 2" xfId="1226"/>
    <cellStyle name="货币 2 5 4" xfId="3947"/>
    <cellStyle name="货币 2 5 4 2" xfId="3948"/>
    <cellStyle name="货币 2 5 5" xfId="3949"/>
    <cellStyle name="货币 2 6" xfId="3217"/>
    <cellStyle name="货币 2 6 2" xfId="2584"/>
    <cellStyle name="货币 2 6 2 2" xfId="3950"/>
    <cellStyle name="货币 2 6 3" xfId="2588"/>
    <cellStyle name="货币 2 6 3 2" xfId="3951"/>
    <cellStyle name="货币 2 6 4" xfId="3952"/>
    <cellStyle name="货币 2 7" xfId="3219"/>
    <cellStyle name="货币 2 7 2" xfId="202"/>
    <cellStyle name="货币 2 7 2 2" xfId="374"/>
    <cellStyle name="货币 2 7 3" xfId="376"/>
    <cellStyle name="货币 2 7 3 2" xfId="379"/>
    <cellStyle name="货币 2 7 4" xfId="382"/>
    <cellStyle name="货币 2 7 4 2" xfId="3837"/>
    <cellStyle name="货币 2 7 5" xfId="3839"/>
    <cellStyle name="货币 2 8" xfId="3221"/>
    <cellStyle name="货币 2 8 2" xfId="394"/>
    <cellStyle name="货币 2 9" xfId="3954"/>
    <cellStyle name="货币 2 9 2" xfId="410"/>
    <cellStyle name="货币 3" xfId="1136"/>
    <cellStyle name="货币 3 10" xfId="3956"/>
    <cellStyle name="货币 3 2" xfId="3957"/>
    <cellStyle name="货币 3 2 2" xfId="3959"/>
    <cellStyle name="货币 3 2 2 2" xfId="3960"/>
    <cellStyle name="货币 3 2 2 2 2" xfId="3961"/>
    <cellStyle name="货币 3 2 2 3" xfId="3962"/>
    <cellStyle name="货币 3 2 2 3 2" xfId="3963"/>
    <cellStyle name="货币 3 2 2 4" xfId="3964"/>
    <cellStyle name="货币 3 2 2 4 2" xfId="3965"/>
    <cellStyle name="货币 3 2 2 5" xfId="3703"/>
    <cellStyle name="货币 3 2 3" xfId="3966"/>
    <cellStyle name="货币 3 2 3 2" xfId="3967"/>
    <cellStyle name="货币 3 2 3 2 2" xfId="3968"/>
    <cellStyle name="货币 3 2 3 3" xfId="1920"/>
    <cellStyle name="货币 3 2 3 3 2" xfId="673"/>
    <cellStyle name="货币 3 2 3 4" xfId="3969"/>
    <cellStyle name="货币 3 2 4" xfId="3970"/>
    <cellStyle name="货币 3 2 4 2" xfId="3971"/>
    <cellStyle name="货币 3 2 4 2 2" xfId="3972"/>
    <cellStyle name="货币 3 2 4 3" xfId="3973"/>
    <cellStyle name="货币 3 2 4 3 2" xfId="2148"/>
    <cellStyle name="货币 3 2 4 4" xfId="3974"/>
    <cellStyle name="货币 3 2 4 4 2" xfId="3003"/>
    <cellStyle name="货币 3 2 4 5" xfId="2426"/>
    <cellStyle name="货币 3 2 5" xfId="2433"/>
    <cellStyle name="货币 3 2 5 2" xfId="3975"/>
    <cellStyle name="货币 3 2 6" xfId="3976"/>
    <cellStyle name="货币 3 2 6 2" xfId="3977"/>
    <cellStyle name="货币 3 2 7" xfId="3006"/>
    <cellStyle name="货币 3 2 7 2" xfId="2858"/>
    <cellStyle name="货币 3 2 8" xfId="539"/>
    <cellStyle name="货币 3 3" xfId="3978"/>
    <cellStyle name="货币 3 3 2" xfId="3980"/>
    <cellStyle name="货币 3 3 2 2" xfId="3981"/>
    <cellStyle name="货币 3 3 3" xfId="3982"/>
    <cellStyle name="货币 3 3 3 2" xfId="3983"/>
    <cellStyle name="货币 3 3 4" xfId="3984"/>
    <cellStyle name="货币 3 3 4 2" xfId="1546"/>
    <cellStyle name="货币 3 3 5" xfId="3985"/>
    <cellStyle name="货币 3 4" xfId="3986"/>
    <cellStyle name="货币 3 4 2" xfId="1140"/>
    <cellStyle name="货币 3 4 2 2" xfId="2623"/>
    <cellStyle name="货币 3 4 3" xfId="3503"/>
    <cellStyle name="货币 3 4 3 2" xfId="1711"/>
    <cellStyle name="货币 3 4 4" xfId="3987"/>
    <cellStyle name="货币 3 4 4 2" xfId="3988"/>
    <cellStyle name="货币 3 4 5" xfId="3989"/>
    <cellStyle name="货币 3 5" xfId="3990"/>
    <cellStyle name="货币 3 5 2" xfId="3991"/>
    <cellStyle name="货币 3 5 2 2" xfId="2700"/>
    <cellStyle name="货币 3 5 3" xfId="3992"/>
    <cellStyle name="货币 3 5 3 2" xfId="3993"/>
    <cellStyle name="货币 3 5 4" xfId="3994"/>
    <cellStyle name="货币 3 6" xfId="1294"/>
    <cellStyle name="货币 3 6 2" xfId="2674"/>
    <cellStyle name="货币 3 6 2 2" xfId="2756"/>
    <cellStyle name="货币 3 6 3" xfId="1895"/>
    <cellStyle name="货币 3 6 3 2" xfId="1898"/>
    <cellStyle name="货币 3 6 4" xfId="1915"/>
    <cellStyle name="货币 3 6 4 2" xfId="1917"/>
    <cellStyle name="货币 3 6 5" xfId="1927"/>
    <cellStyle name="货币 3 7" xfId="3995"/>
    <cellStyle name="货币 3 7 2" xfId="3997"/>
    <cellStyle name="货币 3 8" xfId="3998"/>
    <cellStyle name="货币 3 8 2" xfId="3999"/>
    <cellStyle name="货币 3 9" xfId="4000"/>
    <cellStyle name="货币 3 9 2" xfId="4001"/>
    <cellStyle name="货币 4" xfId="2093"/>
    <cellStyle name="货币 4 10" xfId="4002"/>
    <cellStyle name="货币 4 2" xfId="4003"/>
    <cellStyle name="货币 4 2 2" xfId="4004"/>
    <cellStyle name="货币 4 2 2 2" xfId="4005"/>
    <cellStyle name="货币 4 2 2 2 2" xfId="4006"/>
    <cellStyle name="货币 4 2 2 3" xfId="2281"/>
    <cellStyle name="货币 4 2 2 3 2" xfId="4007"/>
    <cellStyle name="货币 4 2 2 4" xfId="913"/>
    <cellStyle name="货币 4 2 2 4 2" xfId="4008"/>
    <cellStyle name="货币 4 2 2 5" xfId="3792"/>
    <cellStyle name="货币 4 2 3" xfId="4009"/>
    <cellStyle name="货币 4 2 3 2" xfId="4010"/>
    <cellStyle name="货币 4 2 3 2 2" xfId="4011"/>
    <cellStyle name="货币 4 2 3 3" xfId="4012"/>
    <cellStyle name="货币 4 2 3 3 2" xfId="1083"/>
    <cellStyle name="货币 4 2 3 4" xfId="4013"/>
    <cellStyle name="货币 4 2 4" xfId="1391"/>
    <cellStyle name="货币 4 2 4 2" xfId="4014"/>
    <cellStyle name="货币 4 2 4 2 2" xfId="3493"/>
    <cellStyle name="货币 4 2 4 3" xfId="4015"/>
    <cellStyle name="货币 4 2 4 3 2" xfId="3445"/>
    <cellStyle name="货币 4 2 4 4" xfId="4016"/>
    <cellStyle name="货币 4 2 4 4 2" xfId="4017"/>
    <cellStyle name="货币 4 2 4 5" xfId="2479"/>
    <cellStyle name="货币 4 2 5" xfId="4018"/>
    <cellStyle name="货币 4 2 5 2" xfId="4019"/>
    <cellStyle name="货币 4 2 6" xfId="4020"/>
    <cellStyle name="货币 4 2 6 2" xfId="4021"/>
    <cellStyle name="货币 4 2 7" xfId="4022"/>
    <cellStyle name="货币 4 2 7 2" xfId="2923"/>
    <cellStyle name="货币 4 2 8" xfId="2303"/>
    <cellStyle name="货币 4 3" xfId="4023"/>
    <cellStyle name="货币 4 3 2" xfId="4024"/>
    <cellStyle name="货币 4 3 2 2" xfId="4025"/>
    <cellStyle name="货币 4 3 3" xfId="4026"/>
    <cellStyle name="货币 4 3 3 2" xfId="4027"/>
    <cellStyle name="货币 4 3 4" xfId="4028"/>
    <cellStyle name="货币 4 3 4 2" xfId="4029"/>
    <cellStyle name="货币 4 3 5" xfId="4030"/>
    <cellStyle name="货币 4 4" xfId="4031"/>
    <cellStyle name="货币 4 4 2" xfId="4032"/>
    <cellStyle name="货币 4 4 2 2" xfId="4033"/>
    <cellStyle name="货币 4 4 3" xfId="1272"/>
    <cellStyle name="货币 4 4 3 2" xfId="4034"/>
    <cellStyle name="货币 4 4 4" xfId="4035"/>
    <cellStyle name="货币 4 4 4 2" xfId="4036"/>
    <cellStyle name="货币 4 4 5" xfId="4037"/>
    <cellStyle name="货币 4 5" xfId="4038"/>
    <cellStyle name="货币 4 5 2" xfId="2648"/>
    <cellStyle name="货币 4 5 2 2" xfId="3484"/>
    <cellStyle name="货币 4 5 3" xfId="4039"/>
    <cellStyle name="货币 4 5 3 2" xfId="3488"/>
    <cellStyle name="货币 4 5 4" xfId="4040"/>
    <cellStyle name="货币 4 6" xfId="1300"/>
    <cellStyle name="货币 4 6 2" xfId="2663"/>
    <cellStyle name="货币 4 6 2 2" xfId="3521"/>
    <cellStyle name="货币 4 6 3" xfId="2005"/>
    <cellStyle name="货币 4 6 3 2" xfId="2009"/>
    <cellStyle name="货币 4 6 4" xfId="2028"/>
    <cellStyle name="货币 4 6 4 2" xfId="2030"/>
    <cellStyle name="货币 4 6 5" xfId="2036"/>
    <cellStyle name="货币 4 7" xfId="4041"/>
    <cellStyle name="货币 4 7 2" xfId="3392"/>
    <cellStyle name="货币 4 8" xfId="4042"/>
    <cellStyle name="货币 4 8 2" xfId="4043"/>
    <cellStyle name="货币 4 9" xfId="567"/>
    <cellStyle name="货币 4 9 2" xfId="4044"/>
    <cellStyle name="货币 5" xfId="2544"/>
    <cellStyle name="货币 5 2" xfId="4045"/>
    <cellStyle name="货币 5 2 2" xfId="1735"/>
    <cellStyle name="货币 5 3" xfId="4046"/>
    <cellStyle name="货币 5 3 2" xfId="1746"/>
    <cellStyle name="货币 5 4" xfId="4047"/>
    <cellStyle name="货币[0] 2" xfId="57"/>
    <cellStyle name="货币[0] 3" xfId="42"/>
    <cellStyle name="计算 2" xfId="4049"/>
    <cellStyle name="计算 2 2" xfId="4050"/>
    <cellStyle name="计算 2 2 2" xfId="4051"/>
    <cellStyle name="计算 2 2 2 2" xfId="4052"/>
    <cellStyle name="计算 2 2 2 2 2" xfId="4053"/>
    <cellStyle name="计算 2 2 2 3" xfId="2067"/>
    <cellStyle name="计算 2 2 3" xfId="2403"/>
    <cellStyle name="计算 2 2 3 2" xfId="4054"/>
    <cellStyle name="计算 2 2 4" xfId="835"/>
    <cellStyle name="计算 2 3" xfId="4055"/>
    <cellStyle name="计算 2 3 2" xfId="3180"/>
    <cellStyle name="计算 2 3 2 2" xfId="4056"/>
    <cellStyle name="计算 2 3 2 2 2" xfId="3953"/>
    <cellStyle name="计算 2 3 2 3" xfId="4057"/>
    <cellStyle name="计算 2 3 3" xfId="67"/>
    <cellStyle name="计算 2 3 3 2" xfId="4048"/>
    <cellStyle name="计算 2 3 4" xfId="4058"/>
    <cellStyle name="计算 2 3 5" xfId="4059"/>
    <cellStyle name="计算 2 4" xfId="396"/>
    <cellStyle name="计算 2 4 2" xfId="3184"/>
    <cellStyle name="计算 2 4 2 2" xfId="2828"/>
    <cellStyle name="计算 2 4 3" xfId="3186"/>
    <cellStyle name="计算 2 5" xfId="4060"/>
    <cellStyle name="计算 2 5 2" xfId="4061"/>
    <cellStyle name="计算 2 6" xfId="4062"/>
    <cellStyle name="计算 2 7" xfId="4063"/>
    <cellStyle name="计算 3" xfId="1870"/>
    <cellStyle name="计算 3 2" xfId="1872"/>
    <cellStyle name="计算 3 2 2" xfId="4064"/>
    <cellStyle name="计算 3 2 2 2" xfId="4065"/>
    <cellStyle name="计算 3 2 2 2 2" xfId="4066"/>
    <cellStyle name="计算 3 2 2 3" xfId="4067"/>
    <cellStyle name="计算 3 2 3" xfId="4068"/>
    <cellStyle name="计算 3 2 3 2" xfId="4069"/>
    <cellStyle name="计算 3 2 4" xfId="4070"/>
    <cellStyle name="计算 3 3" xfId="4071"/>
    <cellStyle name="计算 3 3 2" xfId="3193"/>
    <cellStyle name="计算 3 3 2 2" xfId="4072"/>
    <cellStyle name="计算 3 3 3" xfId="4073"/>
    <cellStyle name="计算 3 4" xfId="3843"/>
    <cellStyle name="计算 3 4 2" xfId="4074"/>
    <cellStyle name="计算 3 5" xfId="4075"/>
    <cellStyle name="计算 4" xfId="1875"/>
    <cellStyle name="计算 4 2" xfId="1877"/>
    <cellStyle name="计算 4 2 2" xfId="4076"/>
    <cellStyle name="计算 4 2 2 2" xfId="4077"/>
    <cellStyle name="计算 4 2 3" xfId="4078"/>
    <cellStyle name="计算 4 3" xfId="4079"/>
    <cellStyle name="计算 4 3 2" xfId="2026"/>
    <cellStyle name="计算 4 4" xfId="1318"/>
    <cellStyle name="计算 5" xfId="1879"/>
    <cellStyle name="计算 5 2" xfId="1883"/>
    <cellStyle name="计算 5 2 2" xfId="4080"/>
    <cellStyle name="计算 5 2 2 2" xfId="4081"/>
    <cellStyle name="计算 5 2 3" xfId="3000"/>
    <cellStyle name="计算 5 3" xfId="4082"/>
    <cellStyle name="计算 5 3 2" xfId="2059"/>
    <cellStyle name="计算 5 4" xfId="4083"/>
    <cellStyle name="计算 6" xfId="1042"/>
    <cellStyle name="计算 6 2" xfId="1886"/>
    <cellStyle name="计算 6 2 2" xfId="2998"/>
    <cellStyle name="计算 6 3" xfId="4084"/>
    <cellStyle name="计算 7" xfId="1304"/>
    <cellStyle name="计算 7 2" xfId="1889"/>
    <cellStyle name="计算 8" xfId="1891"/>
    <cellStyle name="计算 9" xfId="1961"/>
    <cellStyle name="检查单元格 2" xfId="803"/>
    <cellStyle name="检查单元格 2 2" xfId="3775"/>
    <cellStyle name="检查单元格 2 2 2" xfId="2791"/>
    <cellStyle name="检查单元格 2 2 2 2" xfId="2795"/>
    <cellStyle name="检查单元格 2 2 2 2 2" xfId="2800"/>
    <cellStyle name="检查单元格 2 2 2 3" xfId="2805"/>
    <cellStyle name="检查单元格 2 2 3" xfId="2680"/>
    <cellStyle name="检查单元格 2 2 3 2" xfId="2810"/>
    <cellStyle name="检查单元格 2 2 4" xfId="484"/>
    <cellStyle name="检查单元格 2 3" xfId="4085"/>
    <cellStyle name="检查单元格 2 3 2" xfId="2819"/>
    <cellStyle name="检查单元格 2 3 2 2" xfId="178"/>
    <cellStyle name="检查单元格 2 3 2 2 2" xfId="894"/>
    <cellStyle name="检查单元格 2 3 2 3" xfId="246"/>
    <cellStyle name="检查单元格 2 3 3" xfId="2824"/>
    <cellStyle name="检查单元格 2 3 3 2" xfId="703"/>
    <cellStyle name="检查单元格 2 3 4" xfId="494"/>
    <cellStyle name="检查单元格 2 3 5" xfId="3398"/>
    <cellStyle name="检查单元格 2 4" xfId="4086"/>
    <cellStyle name="检查单元格 2 4 2" xfId="2831"/>
    <cellStyle name="检查单元格 2 4 2 2" xfId="2833"/>
    <cellStyle name="检查单元格 2 4 3" xfId="2835"/>
    <cellStyle name="检查单元格 2 5" xfId="4087"/>
    <cellStyle name="检查单元格 2 5 2" xfId="2841"/>
    <cellStyle name="检查单元格 2 6" xfId="4088"/>
    <cellStyle name="检查单元格 2 7" xfId="975"/>
    <cellStyle name="检查单元格 3" xfId="3778"/>
    <cellStyle name="检查单元格 3 2" xfId="4089"/>
    <cellStyle name="检查单元格 3 2 2" xfId="2886"/>
    <cellStyle name="检查单元格 3 2 2 2" xfId="304"/>
    <cellStyle name="检查单元格 3 2 2 2 2" xfId="2888"/>
    <cellStyle name="检查单元格 3 2 2 3" xfId="2890"/>
    <cellStyle name="检查单元格 3 2 3" xfId="2892"/>
    <cellStyle name="检查单元格 3 2 3 2" xfId="2894"/>
    <cellStyle name="检查单元格 3 2 4" xfId="318"/>
    <cellStyle name="检查单元格 3 3" xfId="4090"/>
    <cellStyle name="检查单元格 3 3 2" xfId="2898"/>
    <cellStyle name="检查单元格 3 3 2 2" xfId="2900"/>
    <cellStyle name="检查单元格 3 3 3" xfId="2903"/>
    <cellStyle name="检查单元格 3 4" xfId="2060"/>
    <cellStyle name="检查单元格 3 4 2" xfId="2907"/>
    <cellStyle name="检查单元格 3 5" xfId="4091"/>
    <cellStyle name="检查单元格 4" xfId="4092"/>
    <cellStyle name="检查单元格 4 2" xfId="4093"/>
    <cellStyle name="检查单元格 4 2 2" xfId="2944"/>
    <cellStyle name="检查单元格 4 2 2 2" xfId="413"/>
    <cellStyle name="检查单元格 4 2 3" xfId="2949"/>
    <cellStyle name="检查单元格 4 3" xfId="3955"/>
    <cellStyle name="检查单元格 4 3 2" xfId="2958"/>
    <cellStyle name="检查单元格 4 4" xfId="4094"/>
    <cellStyle name="检查单元格 5" xfId="4095"/>
    <cellStyle name="检查单元格 5 2" xfId="2201"/>
    <cellStyle name="检查单元格 5 2 2" xfId="4096"/>
    <cellStyle name="检查单元格 5 2 2 2" xfId="4097"/>
    <cellStyle name="检查单元格 5 2 3" xfId="4098"/>
    <cellStyle name="检查单元格 5 3" xfId="4099"/>
    <cellStyle name="检查单元格 5 3 2" xfId="4101"/>
    <cellStyle name="检查单元格 5 4" xfId="2696"/>
    <cellStyle name="检查单元格 6" xfId="761"/>
    <cellStyle name="检查单元格 6 2" xfId="1407"/>
    <cellStyle name="检查单元格 6 2 2" xfId="4102"/>
    <cellStyle name="检查单元格 6 3" xfId="3024"/>
    <cellStyle name="检查单元格 7" xfId="3619"/>
    <cellStyle name="检查单元格 7 2" xfId="4103"/>
    <cellStyle name="检查单元格 8" xfId="1656"/>
    <cellStyle name="检查单元格 9" xfId="3622"/>
    <cellStyle name="解释性文本 2" xfId="2053"/>
    <cellStyle name="解释性文本 2 2" xfId="2056"/>
    <cellStyle name="解释性文本 2 2 2" xfId="2873"/>
    <cellStyle name="解释性文本 2 2 2 2" xfId="2875"/>
    <cellStyle name="解释性文本 2 2 3" xfId="2877"/>
    <cellStyle name="解释性文本 2 3" xfId="511"/>
    <cellStyle name="解释性文本 2 3 2" xfId="317"/>
    <cellStyle name="解释性文本 2 4" xfId="517"/>
    <cellStyle name="解释性文本 3" xfId="2058"/>
    <cellStyle name="解释性文本 3 2" xfId="4104"/>
    <cellStyle name="解释性文本 3 2 2" xfId="2937"/>
    <cellStyle name="解释性文本 3 2 2 2" xfId="528"/>
    <cellStyle name="解释性文本 3 2 3" xfId="2939"/>
    <cellStyle name="解释性文本 3 3" xfId="140"/>
    <cellStyle name="解释性文本 3 3 2" xfId="2952"/>
    <cellStyle name="解释性文本 3 4" xfId="2176"/>
    <cellStyle name="解释性文本 4" xfId="4105"/>
    <cellStyle name="解释性文本 4 2" xfId="4106"/>
    <cellStyle name="解释性文本 4 2 2" xfId="4107"/>
    <cellStyle name="解释性文本 4 3" xfId="387"/>
    <cellStyle name="解释性文本 5" xfId="3341"/>
    <cellStyle name="解释性文本 5 2" xfId="3343"/>
    <cellStyle name="解释性文本 5 2 2" xfId="727"/>
    <cellStyle name="解释性文本 5 3" xfId="1990"/>
    <cellStyle name="解释性文本 6" xfId="3348"/>
    <cellStyle name="解释性文本 6 2" xfId="1538"/>
    <cellStyle name="解释性文本 7" xfId="330"/>
    <cellStyle name="警告文本 2" xfId="3711"/>
    <cellStyle name="警告文本 2 2" xfId="707"/>
    <cellStyle name="警告文本 2 2 2" xfId="712"/>
    <cellStyle name="警告文本 2 2 2 2" xfId="4108"/>
    <cellStyle name="警告文本 2 2 3" xfId="4109"/>
    <cellStyle name="警告文本 2 3" xfId="259"/>
    <cellStyle name="警告文本 2 3 2" xfId="3882"/>
    <cellStyle name="警告文本 2 4" xfId="4110"/>
    <cellStyle name="警告文本 3" xfId="3713"/>
    <cellStyle name="警告文本 3 2" xfId="3715"/>
    <cellStyle name="警告文本 3 2 2" xfId="3886"/>
    <cellStyle name="警告文本 3 2 2 2" xfId="4111"/>
    <cellStyle name="警告文本 3 2 3" xfId="1607"/>
    <cellStyle name="警告文本 3 3" xfId="4112"/>
    <cellStyle name="警告文本 3 3 2" xfId="3385"/>
    <cellStyle name="警告文本 3 4" xfId="2469"/>
    <cellStyle name="警告文本 4" xfId="3717"/>
    <cellStyle name="警告文本 4 2" xfId="4113"/>
    <cellStyle name="警告文本 4 2 2" xfId="4114"/>
    <cellStyle name="警告文本 4 3" xfId="4115"/>
    <cellStyle name="警告文本 5" xfId="4116"/>
    <cellStyle name="警告文本 5 2" xfId="4117"/>
    <cellStyle name="警告文本 5 2 2" xfId="4118"/>
    <cellStyle name="警告文本 5 3" xfId="4119"/>
    <cellStyle name="警告文本 6" xfId="4120"/>
    <cellStyle name="警告文本 6 2" xfId="4121"/>
    <cellStyle name="警告文本 7" xfId="839"/>
    <cellStyle name="链接单元格 2" xfId="2742"/>
    <cellStyle name="链接单元格 2 2" xfId="3911"/>
    <cellStyle name="链接单元格 2 2 2" xfId="3913"/>
    <cellStyle name="链接单元格 2 2 2 2" xfId="273"/>
    <cellStyle name="链接单元格 2 2 3" xfId="1902"/>
    <cellStyle name="链接单元格 2 3" xfId="3916"/>
    <cellStyle name="链接单元格 2 3 2" xfId="3865"/>
    <cellStyle name="链接单元格 2 4" xfId="3920"/>
    <cellStyle name="链接单元格 3" xfId="4122"/>
    <cellStyle name="链接单元格 3 2" xfId="2324"/>
    <cellStyle name="链接单元格 3 2 2" xfId="503"/>
    <cellStyle name="链接单元格 3 2 2 2" xfId="509"/>
    <cellStyle name="链接单元格 3 2 3" xfId="81"/>
    <cellStyle name="链接单元格 3 3" xfId="3928"/>
    <cellStyle name="链接单元格 3 3 2" xfId="630"/>
    <cellStyle name="链接单元格 3 4" xfId="3930"/>
    <cellStyle name="链接单元格 4" xfId="4123"/>
    <cellStyle name="链接单元格 4 2" xfId="3936"/>
    <cellStyle name="链接单元格 4 2 2" xfId="948"/>
    <cellStyle name="链接单元格 4 3" xfId="3938"/>
    <cellStyle name="链接单元格 5" xfId="2363"/>
    <cellStyle name="链接单元格 5 2" xfId="3944"/>
    <cellStyle name="链接单元格 5 2 2" xfId="1225"/>
    <cellStyle name="链接单元格 5 3" xfId="3946"/>
    <cellStyle name="链接单元格 6" xfId="3322"/>
    <cellStyle name="链接单元格 6 2" xfId="2587"/>
    <cellStyle name="链接单元格 7" xfId="3834"/>
    <cellStyle name="霓付 [0]_laroux" xfId="3710"/>
    <cellStyle name="霓付_laroux" xfId="620"/>
    <cellStyle name="烹拳 [0]_laroux" xfId="452"/>
    <cellStyle name="烹拳_laroux" xfId="3272"/>
    <cellStyle name="普通_97-917" xfId="4124"/>
    <cellStyle name="千分位[0]_BT (2)" xfId="4125"/>
    <cellStyle name="千分位_97-917" xfId="2100"/>
    <cellStyle name="千位[0]_，" xfId="433"/>
    <cellStyle name="千位_，" xfId="4100"/>
    <cellStyle name="千位分隔" xfId="20" builtinId="3"/>
    <cellStyle name="千位分隔 10" xfId="1058"/>
    <cellStyle name="千位分隔 11" xfId="699"/>
    <cellStyle name="千位分隔 2" xfId="4126"/>
    <cellStyle name="千位分隔 2 2" xfId="4127"/>
    <cellStyle name="千位分隔 2 2 2" xfId="4128"/>
    <cellStyle name="千位分隔 2 2 2 2" xfId="4129"/>
    <cellStyle name="千位分隔 2 2 2 2 2" xfId="4130"/>
    <cellStyle name="千位分隔 2 2 2 3" xfId="4131"/>
    <cellStyle name="千位分隔 2 2 2 3 2" xfId="4132"/>
    <cellStyle name="千位分隔 2 2 2 4" xfId="4133"/>
    <cellStyle name="千位分隔 2 2 2 4 2" xfId="4134"/>
    <cellStyle name="千位分隔 2 2 2 5" xfId="4135"/>
    <cellStyle name="千位分隔 2 2 2 5 2" xfId="4136"/>
    <cellStyle name="千位分隔 2 2 2 6" xfId="4137"/>
    <cellStyle name="千位分隔 2 2 3" xfId="4138"/>
    <cellStyle name="千位分隔 2 2 3 2" xfId="4139"/>
    <cellStyle name="千位分隔 2 2 3 2 2" xfId="4140"/>
    <cellStyle name="千位分隔 2 2 3 3" xfId="4141"/>
    <cellStyle name="千位分隔 2 2 3 3 2" xfId="4142"/>
    <cellStyle name="千位分隔 2 2 3 4" xfId="4143"/>
    <cellStyle name="千位分隔 2 2 3 5" xfId="4144"/>
    <cellStyle name="千位分隔 2 2 4" xfId="4145"/>
    <cellStyle name="千位分隔 2 2 4 2" xfId="103"/>
    <cellStyle name="千位分隔 2 2 4 2 2" xfId="4147"/>
    <cellStyle name="千位分隔 2 2 4 3" xfId="107"/>
    <cellStyle name="千位分隔 2 2 4 3 2" xfId="4149"/>
    <cellStyle name="千位分隔 2 2 4 4" xfId="118"/>
    <cellStyle name="千位分隔 2 2 4 4 2" xfId="4151"/>
    <cellStyle name="千位分隔 2 2 4 5" xfId="137"/>
    <cellStyle name="千位分隔 2 2 5" xfId="4152"/>
    <cellStyle name="千位分隔 2 2 5 2" xfId="4153"/>
    <cellStyle name="千位分隔 2 2 6" xfId="4154"/>
    <cellStyle name="千位分隔 2 2 6 2" xfId="4155"/>
    <cellStyle name="千位分隔 2 2 7" xfId="4156"/>
    <cellStyle name="千位分隔 2 2 7 2" xfId="4157"/>
    <cellStyle name="千位分隔 2 2 8" xfId="606"/>
    <cellStyle name="千位分隔 2 3" xfId="4158"/>
    <cellStyle name="千位分隔 2 3 2" xfId="4159"/>
    <cellStyle name="千位分隔 2 3 2 2" xfId="4160"/>
    <cellStyle name="千位分隔 2 3 3" xfId="4161"/>
    <cellStyle name="千位分隔 2 3 3 2" xfId="4162"/>
    <cellStyle name="千位分隔 2 3 4" xfId="4163"/>
    <cellStyle name="千位分隔 2 3 4 2" xfId="4164"/>
    <cellStyle name="千位分隔 2 3 5" xfId="4165"/>
    <cellStyle name="千位分隔 2 3 5 2" xfId="4166"/>
    <cellStyle name="千位分隔 2 3 6" xfId="4167"/>
    <cellStyle name="千位分隔 2 4" xfId="4168"/>
    <cellStyle name="千位分隔 2 4 2" xfId="4169"/>
    <cellStyle name="千位分隔 2 4 2 2" xfId="4170"/>
    <cellStyle name="千位分隔 2 4 3" xfId="4171"/>
    <cellStyle name="千位分隔 2 4 3 2" xfId="4172"/>
    <cellStyle name="千位分隔 2 4 4" xfId="4173"/>
    <cellStyle name="千位分隔 2 4 5" xfId="4174"/>
    <cellStyle name="千位分隔 2 5" xfId="4175"/>
    <cellStyle name="千位分隔 2 5 2" xfId="4176"/>
    <cellStyle name="千位分隔 2 5 2 2" xfId="4177"/>
    <cellStyle name="千位分隔 2 5 3" xfId="4178"/>
    <cellStyle name="千位分隔 2 5 3 2" xfId="4179"/>
    <cellStyle name="千位分隔 2 5 4" xfId="4180"/>
    <cellStyle name="千位分隔 2 5 4 2" xfId="4181"/>
    <cellStyle name="千位分隔 2 5 5" xfId="4182"/>
    <cellStyle name="千位分隔 2 6" xfId="4183"/>
    <cellStyle name="千位分隔 2 6 2" xfId="4184"/>
    <cellStyle name="千位分隔 2 7" xfId="4185"/>
    <cellStyle name="千位分隔 2 7 2" xfId="4186"/>
    <cellStyle name="千位分隔 2 8" xfId="4187"/>
    <cellStyle name="千位分隔 2 8 2" xfId="4188"/>
    <cellStyle name="千位分隔 2 9" xfId="4189"/>
    <cellStyle name="千位分隔 3" xfId="4190"/>
    <cellStyle name="千位分隔 3 10" xfId="4191"/>
    <cellStyle name="千位分隔 3 11" xfId="4192"/>
    <cellStyle name="千位分隔 3 2" xfId="4193"/>
    <cellStyle name="千位分隔 3 2 2" xfId="4194"/>
    <cellStyle name="千位分隔 3 2 2 2" xfId="4196"/>
    <cellStyle name="千位分隔 3 2 2 2 2" xfId="4198"/>
    <cellStyle name="千位分隔 3 2 2 3" xfId="4200"/>
    <cellStyle name="千位分隔 3 2 2 3 2" xfId="4201"/>
    <cellStyle name="千位分隔 3 2 2 4" xfId="4203"/>
    <cellStyle name="千位分隔 3 2 2 4 2" xfId="4204"/>
    <cellStyle name="千位分隔 3 2 2 5" xfId="4205"/>
    <cellStyle name="千位分隔 3 2 3" xfId="4206"/>
    <cellStyle name="千位分隔 3 2 3 2" xfId="4208"/>
    <cellStyle name="千位分隔 3 2 3 2 2" xfId="4209"/>
    <cellStyle name="千位分隔 3 2 3 3" xfId="4210"/>
    <cellStyle name="千位分隔 3 2 3 3 2" xfId="4211"/>
    <cellStyle name="千位分隔 3 2 3 4" xfId="3066"/>
    <cellStyle name="千位分隔 3 2 4" xfId="4212"/>
    <cellStyle name="千位分隔 3 2 4 2" xfId="4213"/>
    <cellStyle name="千位分隔 3 2 4 2 2" xfId="4214"/>
    <cellStyle name="千位分隔 3 2 4 3" xfId="4215"/>
    <cellStyle name="千位分隔 3 2 4 3 2" xfId="4216"/>
    <cellStyle name="千位分隔 3 2 4 4" xfId="3074"/>
    <cellStyle name="千位分隔 3 2 4 4 2" xfId="4217"/>
    <cellStyle name="千位分隔 3 2 4 5" xfId="4218"/>
    <cellStyle name="千位分隔 3 2 5" xfId="4219"/>
    <cellStyle name="千位分隔 3 2 5 2" xfId="4220"/>
    <cellStyle name="千位分隔 3 2 6" xfId="4221"/>
    <cellStyle name="千位分隔 3 2 6 2" xfId="4222"/>
    <cellStyle name="千位分隔 3 2 7" xfId="4223"/>
    <cellStyle name="千位分隔 3 2 7 2" xfId="4224"/>
    <cellStyle name="千位分隔 3 2 8" xfId="622"/>
    <cellStyle name="千位分隔 3 3" xfId="4225"/>
    <cellStyle name="千位分隔 3 3 2" xfId="4226"/>
    <cellStyle name="千位分隔 3 3 2 2" xfId="4228"/>
    <cellStyle name="千位分隔 3 3 3" xfId="4229"/>
    <cellStyle name="千位分隔 3 3 3 2" xfId="4231"/>
    <cellStyle name="千位分隔 3 3 4" xfId="4232"/>
    <cellStyle name="千位分隔 3 3 4 2" xfId="4233"/>
    <cellStyle name="千位分隔 3 3 5" xfId="4234"/>
    <cellStyle name="千位分隔 3 4" xfId="4235"/>
    <cellStyle name="千位分隔 3 4 2" xfId="4237"/>
    <cellStyle name="千位分隔 3 4 2 2" xfId="4240"/>
    <cellStyle name="千位分隔 3 4 3" xfId="4242"/>
    <cellStyle name="千位分隔 3 4 3 2" xfId="4245"/>
    <cellStyle name="千位分隔 3 4 4" xfId="4247"/>
    <cellStyle name="千位分隔 3 4 4 2" xfId="4248"/>
    <cellStyle name="千位分隔 3 4 5" xfId="4250"/>
    <cellStyle name="千位分隔 3 5" xfId="4251"/>
    <cellStyle name="千位分隔 3 5 2" xfId="4252"/>
    <cellStyle name="千位分隔 3 5 2 2" xfId="4254"/>
    <cellStyle name="千位分隔 3 5 3" xfId="4255"/>
    <cellStyle name="千位分隔 3 5 3 2" xfId="4257"/>
    <cellStyle name="千位分隔 3 5 4" xfId="4258"/>
    <cellStyle name="千位分隔 3 6" xfId="4259"/>
    <cellStyle name="千位分隔 3 6 2" xfId="4260"/>
    <cellStyle name="千位分隔 3 6 2 2" xfId="4261"/>
    <cellStyle name="千位分隔 3 6 3" xfId="4262"/>
    <cellStyle name="千位分隔 3 6 3 2" xfId="4264"/>
    <cellStyle name="千位分隔 3 6 4" xfId="4265"/>
    <cellStyle name="千位分隔 3 6 4 2" xfId="4266"/>
    <cellStyle name="千位分隔 3 6 5" xfId="4267"/>
    <cellStyle name="千位分隔 3 7" xfId="4268"/>
    <cellStyle name="千位分隔 3 7 2" xfId="4269"/>
    <cellStyle name="千位分隔 3 8" xfId="4270"/>
    <cellStyle name="千位分隔 3 8 2" xfId="4271"/>
    <cellStyle name="千位分隔 3 9" xfId="4272"/>
    <cellStyle name="千位分隔 3 9 2" xfId="4273"/>
    <cellStyle name="千位分隔 4" xfId="4274"/>
    <cellStyle name="千位分隔 4 10" xfId="4275"/>
    <cellStyle name="千位分隔 4 2" xfId="4276"/>
    <cellStyle name="千位分隔 4 2 2" xfId="4277"/>
    <cellStyle name="千位分隔 4 2 2 2" xfId="4278"/>
    <cellStyle name="千位分隔 4 2 2 2 2" xfId="4279"/>
    <cellStyle name="千位分隔 4 2 2 3" xfId="4280"/>
    <cellStyle name="千位分隔 4 2 2 3 2" xfId="4281"/>
    <cellStyle name="千位分隔 4 2 2 4" xfId="4282"/>
    <cellStyle name="千位分隔 4 2 2 4 2" xfId="4283"/>
    <cellStyle name="千位分隔 4 2 2 5" xfId="4284"/>
    <cellStyle name="千位分隔 4 2 3" xfId="4285"/>
    <cellStyle name="千位分隔 4 2 3 2" xfId="2416"/>
    <cellStyle name="千位分隔 4 2 3 2 2" xfId="3802"/>
    <cellStyle name="千位分隔 4 2 3 3" xfId="1282"/>
    <cellStyle name="千位分隔 4 2 3 3 2" xfId="3804"/>
    <cellStyle name="千位分隔 4 2 3 4" xfId="3098"/>
    <cellStyle name="千位分隔 4 2 4" xfId="4286"/>
    <cellStyle name="千位分隔 4 2 4 2" xfId="4287"/>
    <cellStyle name="千位分隔 4 2 4 2 2" xfId="4288"/>
    <cellStyle name="千位分隔 4 2 4 3" xfId="4289"/>
    <cellStyle name="千位分隔 4 2 4 3 2" xfId="4291"/>
    <cellStyle name="千位分隔 4 2 4 4" xfId="3105"/>
    <cellStyle name="千位分隔 4 2 4 4 2" xfId="4292"/>
    <cellStyle name="千位分隔 4 2 4 5" xfId="4293"/>
    <cellStyle name="千位分隔 4 2 5" xfId="4294"/>
    <cellStyle name="千位分隔 4 2 5 2" xfId="4295"/>
    <cellStyle name="千位分隔 4 2 6" xfId="4296"/>
    <cellStyle name="千位分隔 4 2 6 2" xfId="4297"/>
    <cellStyle name="千位分隔 4 2 7" xfId="4298"/>
    <cellStyle name="千位分隔 4 2 7 2" xfId="4299"/>
    <cellStyle name="千位分隔 4 2 8" xfId="4300"/>
    <cellStyle name="千位分隔 4 3" xfId="4301"/>
    <cellStyle name="千位分隔 4 3 2" xfId="4302"/>
    <cellStyle name="千位分隔 4 3 2 2" xfId="4303"/>
    <cellStyle name="千位分隔 4 3 3" xfId="1934"/>
    <cellStyle name="千位分隔 4 3 3 2" xfId="161"/>
    <cellStyle name="千位分隔 4 3 4" xfId="4304"/>
    <cellStyle name="千位分隔 4 3 4 2" xfId="4305"/>
    <cellStyle name="千位分隔 4 3 5" xfId="4306"/>
    <cellStyle name="千位分隔 4 4" xfId="4307"/>
    <cellStyle name="千位分隔 4 4 2" xfId="4308"/>
    <cellStyle name="千位分隔 4 4 2 2" xfId="4309"/>
    <cellStyle name="千位分隔 4 4 3" xfId="4310"/>
    <cellStyle name="千位分隔 4 4 3 2" xfId="4311"/>
    <cellStyle name="千位分隔 4 4 4" xfId="3819"/>
    <cellStyle name="千位分隔 4 4 4 2" xfId="4312"/>
    <cellStyle name="千位分隔 4 4 5" xfId="4313"/>
    <cellStyle name="千位分隔 4 5" xfId="4314"/>
    <cellStyle name="千位分隔 4 5 2" xfId="4315"/>
    <cellStyle name="千位分隔 4 5 2 2" xfId="4316"/>
    <cellStyle name="千位分隔 4 5 3" xfId="4317"/>
    <cellStyle name="千位分隔 4 5 3 2" xfId="4318"/>
    <cellStyle name="千位分隔 4 5 4" xfId="4319"/>
    <cellStyle name="千位分隔 4 6" xfId="4320"/>
    <cellStyle name="千位分隔 4 6 2" xfId="4321"/>
    <cellStyle name="千位分隔 4 6 2 2" xfId="4322"/>
    <cellStyle name="千位分隔 4 6 3" xfId="4323"/>
    <cellStyle name="千位分隔 4 6 3 2" xfId="4324"/>
    <cellStyle name="千位分隔 4 6 4" xfId="4325"/>
    <cellStyle name="千位分隔 4 6 4 2" xfId="4326"/>
    <cellStyle name="千位分隔 4 6 5" xfId="4327"/>
    <cellStyle name="千位分隔 4 7" xfId="4328"/>
    <cellStyle name="千位分隔 4 7 2" xfId="4329"/>
    <cellStyle name="千位分隔 4 8" xfId="4330"/>
    <cellStyle name="千位分隔 4 8 2" xfId="4331"/>
    <cellStyle name="千位分隔 4 9" xfId="4332"/>
    <cellStyle name="千位分隔 4 9 2" xfId="4333"/>
    <cellStyle name="千位分隔 5" xfId="4334"/>
    <cellStyle name="千位分隔 5 2" xfId="4335"/>
    <cellStyle name="千位分隔 5 2 2" xfId="4336"/>
    <cellStyle name="千位分隔 5 3" xfId="4337"/>
    <cellStyle name="千位分隔 5 3 2" xfId="4338"/>
    <cellStyle name="千位分隔 5 4" xfId="4339"/>
    <cellStyle name="千位分隔 5 4 2" xfId="4340"/>
    <cellStyle name="千位分隔 5 5" xfId="4341"/>
    <cellStyle name="千位分隔 6" xfId="4342"/>
    <cellStyle name="千位分隔 6 2" xfId="4343"/>
    <cellStyle name="千位分隔 6 2 2" xfId="4344"/>
    <cellStyle name="千位分隔 6 3" xfId="4345"/>
    <cellStyle name="千位分隔 6 3 2" xfId="4346"/>
    <cellStyle name="千位分隔 6 4" xfId="4347"/>
    <cellStyle name="千位分隔 7" xfId="4348"/>
    <cellStyle name="千位分隔 7 2" xfId="4349"/>
    <cellStyle name="千位分隔 8" xfId="4350"/>
    <cellStyle name="千位分隔 8 2" xfId="4351"/>
    <cellStyle name="千位分隔 9" xfId="4352"/>
    <cellStyle name="千位分隔 9 2" xfId="4353"/>
    <cellStyle name="钎霖_laroux" xfId="4354"/>
    <cellStyle name="强调文字颜色 1 2" xfId="4355"/>
    <cellStyle name="强调文字颜色 1 2 2" xfId="4356"/>
    <cellStyle name="强调文字颜色 1 2 2 2" xfId="4357"/>
    <cellStyle name="强调文字颜色 1 2 2 2 2" xfId="4358"/>
    <cellStyle name="强调文字颜色 1 2 2 2 2 2" xfId="4359"/>
    <cellStyle name="强调文字颜色 1 2 2 2 3" xfId="4360"/>
    <cellStyle name="强调文字颜色 1 2 2 3" xfId="2768"/>
    <cellStyle name="强调文字颜色 1 2 2 3 2" xfId="4361"/>
    <cellStyle name="强调文字颜色 1 2 2 4" xfId="4362"/>
    <cellStyle name="强调文字颜色 1 2 3" xfId="4363"/>
    <cellStyle name="强调文字颜色 1 2 3 2" xfId="4364"/>
    <cellStyle name="强调文字颜色 1 2 3 2 2" xfId="3090"/>
    <cellStyle name="强调文字颜色 1 2 3 2 2 2" xfId="3094"/>
    <cellStyle name="强调文字颜色 1 2 3 2 3" xfId="3108"/>
    <cellStyle name="强调文字颜色 1 2 3 3" xfId="4365"/>
    <cellStyle name="强调文字颜色 1 2 3 3 2" xfId="3130"/>
    <cellStyle name="强调文字颜色 1 2 3 4" xfId="4366"/>
    <cellStyle name="强调文字颜色 1 2 3 5" xfId="4367"/>
    <cellStyle name="强调文字颜色 1 2 4" xfId="4368"/>
    <cellStyle name="强调文字颜色 1 2 4 2" xfId="4369"/>
    <cellStyle name="强调文字颜色 1 2 4 2 2" xfId="4370"/>
    <cellStyle name="强调文字颜色 1 2 4 3" xfId="4371"/>
    <cellStyle name="强调文字颜色 1 2 5" xfId="4372"/>
    <cellStyle name="强调文字颜色 1 2 5 2" xfId="4373"/>
    <cellStyle name="强调文字颜色 1 2 6" xfId="4374"/>
    <cellStyle name="强调文字颜色 1 2 7" xfId="4375"/>
    <cellStyle name="强调文字颜色 1 3" xfId="4376"/>
    <cellStyle name="强调文字颜色 1 3 2" xfId="4377"/>
    <cellStyle name="强调文字颜色 1 3 2 2" xfId="4378"/>
    <cellStyle name="强调文字颜色 1 3 2 2 2" xfId="3374"/>
    <cellStyle name="强调文字颜色 1 3 2 2 2 2" xfId="4379"/>
    <cellStyle name="强调文字颜色 1 3 2 2 3" xfId="4380"/>
    <cellStyle name="强调文字颜色 1 3 2 3" xfId="4381"/>
    <cellStyle name="强调文字颜色 1 3 2 3 2" xfId="4382"/>
    <cellStyle name="强调文字颜色 1 3 2 4" xfId="4383"/>
    <cellStyle name="强调文字颜色 1 3 3" xfId="2238"/>
    <cellStyle name="强调文字颜色 1 3 3 2" xfId="4384"/>
    <cellStyle name="强调文字颜色 1 3 3 2 2" xfId="463"/>
    <cellStyle name="强调文字颜色 1 3 3 3" xfId="4385"/>
    <cellStyle name="强调文字颜色 1 3 4" xfId="4386"/>
    <cellStyle name="强调文字颜色 1 3 4 2" xfId="4387"/>
    <cellStyle name="强调文字颜色 1 3 5" xfId="4388"/>
    <cellStyle name="强调文字颜色 1 4" xfId="4389"/>
    <cellStyle name="强调文字颜色 1 4 2" xfId="4390"/>
    <cellStyle name="强调文字颜色 1 4 2 2" xfId="4391"/>
    <cellStyle name="强调文字颜色 1 4 2 2 2" xfId="4392"/>
    <cellStyle name="强调文字颜色 1 4 2 3" xfId="4393"/>
    <cellStyle name="强调文字颜色 1 4 3" xfId="4394"/>
    <cellStyle name="强调文字颜色 1 4 3 2" xfId="4395"/>
    <cellStyle name="强调文字颜色 1 4 4" xfId="4396"/>
    <cellStyle name="强调文字颜色 1 5" xfId="4397"/>
    <cellStyle name="强调文字颜色 1 5 2" xfId="4398"/>
    <cellStyle name="强调文字颜色 1 5 2 2" xfId="4399"/>
    <cellStyle name="强调文字颜色 1 5 2 2 2" xfId="4400"/>
    <cellStyle name="强调文字颜色 1 5 2 3" xfId="4401"/>
    <cellStyle name="强调文字颜色 1 5 3" xfId="4402"/>
    <cellStyle name="强调文字颜色 1 5 3 2" xfId="4403"/>
    <cellStyle name="强调文字颜色 1 5 4" xfId="4404"/>
    <cellStyle name="强调文字颜色 1 6" xfId="4405"/>
    <cellStyle name="强调文字颜色 1 6 2" xfId="4406"/>
    <cellStyle name="强调文字颜色 1 6 2 2" xfId="4407"/>
    <cellStyle name="强调文字颜色 1 6 3" xfId="4408"/>
    <cellStyle name="强调文字颜色 1 7" xfId="4409"/>
    <cellStyle name="强调文字颜色 1 7 2" xfId="4410"/>
    <cellStyle name="强调文字颜色 1 8" xfId="4411"/>
    <cellStyle name="强调文字颜色 1 9" xfId="4412"/>
    <cellStyle name="强调文字颜色 2 2" xfId="4413"/>
    <cellStyle name="强调文字颜色 2 2 2" xfId="4414"/>
    <cellStyle name="强调文字颜色 2 2 2 2" xfId="1340"/>
    <cellStyle name="强调文字颜色 2 2 2 2 2" xfId="1342"/>
    <cellStyle name="强调文字颜色 2 2 2 2 2 2" xfId="1344"/>
    <cellStyle name="强调文字颜色 2 2 2 2 3" xfId="1354"/>
    <cellStyle name="强调文字颜色 2 2 2 3" xfId="1143"/>
    <cellStyle name="强调文字颜色 2 2 2 3 2" xfId="1147"/>
    <cellStyle name="强调文字颜色 2 2 2 4" xfId="1152"/>
    <cellStyle name="强调文字颜色 2 2 3" xfId="4415"/>
    <cellStyle name="强调文字颜色 2 2 3 2" xfId="1436"/>
    <cellStyle name="强调文字颜色 2 2 3 2 2" xfId="1440"/>
    <cellStyle name="强调文字颜色 2 2 3 2 2 2" xfId="1442"/>
    <cellStyle name="强调文字颜色 2 2 3 2 3" xfId="1453"/>
    <cellStyle name="强调文字颜色 2 2 3 3" xfId="1158"/>
    <cellStyle name="强调文字颜色 2 2 3 3 2" xfId="65"/>
    <cellStyle name="强调文字颜色 2 2 3 4" xfId="1477"/>
    <cellStyle name="强调文字颜色 2 2 3 5" xfId="171"/>
    <cellStyle name="强调文字颜色 2 2 4" xfId="4416"/>
    <cellStyle name="强调文字颜色 2 2 4 2" xfId="1553"/>
    <cellStyle name="强调文字颜色 2 2 4 2 2" xfId="1556"/>
    <cellStyle name="强调文字颜色 2 2 4 3" xfId="1163"/>
    <cellStyle name="强调文字颜色 2 2 5" xfId="4417"/>
    <cellStyle name="强调文字颜色 2 2 5 2" xfId="1660"/>
    <cellStyle name="强调文字颜色 2 2 6" xfId="4418"/>
    <cellStyle name="强调文字颜色 2 2 7" xfId="4419"/>
    <cellStyle name="强调文字颜色 2 3" xfId="4420"/>
    <cellStyle name="强调文字颜色 2 3 2" xfId="4421"/>
    <cellStyle name="强调文字颜色 2 3 2 2" xfId="4422"/>
    <cellStyle name="强调文字颜色 2 3 2 2 2" xfId="4423"/>
    <cellStyle name="强调文字颜色 2 3 2 2 2 2" xfId="4424"/>
    <cellStyle name="强调文字颜色 2 3 2 2 3" xfId="4425"/>
    <cellStyle name="强调文字颜色 2 3 2 3" xfId="4426"/>
    <cellStyle name="强调文字颜色 2 3 2 3 2" xfId="4427"/>
    <cellStyle name="强调文字颜色 2 3 2 4" xfId="4428"/>
    <cellStyle name="强调文字颜色 2 3 3" xfId="4429"/>
    <cellStyle name="强调文字颜色 2 3 3 2" xfId="4430"/>
    <cellStyle name="强调文字颜色 2 3 3 2 2" xfId="4431"/>
    <cellStyle name="强调文字颜色 2 3 3 3" xfId="4432"/>
    <cellStyle name="强调文字颜色 2 3 4" xfId="4433"/>
    <cellStyle name="强调文字颜色 2 3 4 2" xfId="4434"/>
    <cellStyle name="强调文字颜色 2 3 5" xfId="4435"/>
    <cellStyle name="强调文字颜色 2 4" xfId="4436"/>
    <cellStyle name="强调文字颜色 2 4 2" xfId="4437"/>
    <cellStyle name="强调文字颜色 2 4 2 2" xfId="4438"/>
    <cellStyle name="强调文字颜色 2 4 2 2 2" xfId="4439"/>
    <cellStyle name="强调文字颜色 2 4 2 3" xfId="4440"/>
    <cellStyle name="强调文字颜色 2 4 3" xfId="4441"/>
    <cellStyle name="强调文字颜色 2 4 3 2" xfId="4442"/>
    <cellStyle name="强调文字颜色 2 4 4" xfId="4443"/>
    <cellStyle name="强调文字颜色 2 5" xfId="4444"/>
    <cellStyle name="强调文字颜色 2 5 2" xfId="4445"/>
    <cellStyle name="强调文字颜色 2 5 2 2" xfId="4446"/>
    <cellStyle name="强调文字颜色 2 5 2 2 2" xfId="4447"/>
    <cellStyle name="强调文字颜色 2 5 2 3" xfId="4448"/>
    <cellStyle name="强调文字颜色 2 5 3" xfId="4449"/>
    <cellStyle name="强调文字颜色 2 5 3 2" xfId="4450"/>
    <cellStyle name="强调文字颜色 2 5 4" xfId="4451"/>
    <cellStyle name="强调文字颜色 2 6" xfId="4452"/>
    <cellStyle name="强调文字颜色 2 6 2" xfId="4453"/>
    <cellStyle name="强调文字颜色 2 6 2 2" xfId="4454"/>
    <cellStyle name="强调文字颜色 2 6 3" xfId="4455"/>
    <cellStyle name="强调文字颜色 2 7" xfId="4456"/>
    <cellStyle name="强调文字颜色 2 7 2" xfId="4457"/>
    <cellStyle name="强调文字颜色 2 8" xfId="4458"/>
    <cellStyle name="强调文字颜色 2 9" xfId="4459"/>
    <cellStyle name="强调文字颜色 3 2" xfId="4146"/>
    <cellStyle name="强调文字颜色 3 2 2" xfId="4460"/>
    <cellStyle name="强调文字颜色 3 2 2 2" xfId="4461"/>
    <cellStyle name="强调文字颜色 3 2 2 2 2" xfId="4462"/>
    <cellStyle name="强调文字颜色 3 2 2 2 2 2" xfId="4463"/>
    <cellStyle name="强调文字颜色 3 2 2 2 3" xfId="4464"/>
    <cellStyle name="强调文字颜色 3 2 2 3" xfId="4465"/>
    <cellStyle name="强调文字颜色 3 2 2 3 2" xfId="4466"/>
    <cellStyle name="强调文字颜色 3 2 2 4" xfId="4467"/>
    <cellStyle name="强调文字颜色 3 2 3" xfId="4468"/>
    <cellStyle name="强调文字颜色 3 2 3 2" xfId="4469"/>
    <cellStyle name="强调文字颜色 3 2 3 2 2" xfId="4470"/>
    <cellStyle name="强调文字颜色 3 2 3 2 2 2" xfId="4471"/>
    <cellStyle name="强调文字颜色 3 2 3 2 3" xfId="4472"/>
    <cellStyle name="强调文字颜色 3 2 3 3" xfId="4473"/>
    <cellStyle name="强调文字颜色 3 2 3 3 2" xfId="4474"/>
    <cellStyle name="强调文字颜色 3 2 3 4" xfId="4475"/>
    <cellStyle name="强调文字颜色 3 2 3 5" xfId="4476"/>
    <cellStyle name="强调文字颜色 3 2 4" xfId="4477"/>
    <cellStyle name="强调文字颜色 3 2 4 2" xfId="4478"/>
    <cellStyle name="强调文字颜色 3 2 4 2 2" xfId="4479"/>
    <cellStyle name="强调文字颜色 3 2 4 3" xfId="4480"/>
    <cellStyle name="强调文字颜色 3 2 5" xfId="4195"/>
    <cellStyle name="强调文字颜色 3 2 5 2" xfId="4197"/>
    <cellStyle name="强调文字颜色 3 2 6" xfId="4199"/>
    <cellStyle name="强调文字颜色 3 2 7" xfId="4202"/>
    <cellStyle name="强调文字颜色 3 3" xfId="4481"/>
    <cellStyle name="强调文字颜色 3 3 2" xfId="4482"/>
    <cellStyle name="强调文字颜色 3 3 2 2" xfId="4483"/>
    <cellStyle name="强调文字颜色 3 3 2 2 2" xfId="4484"/>
    <cellStyle name="强调文字颜色 3 3 2 2 2 2" xfId="4485"/>
    <cellStyle name="强调文字颜色 3 3 2 2 3" xfId="4486"/>
    <cellStyle name="强调文字颜色 3 3 2 3" xfId="4487"/>
    <cellStyle name="强调文字颜色 3 3 2 3 2" xfId="4488"/>
    <cellStyle name="强调文字颜色 3 3 2 4" xfId="4489"/>
    <cellStyle name="强调文字颜色 3 3 3" xfId="4490"/>
    <cellStyle name="强调文字颜色 3 3 3 2" xfId="4491"/>
    <cellStyle name="强调文字颜色 3 3 3 2 2" xfId="4492"/>
    <cellStyle name="强调文字颜色 3 3 3 3" xfId="4493"/>
    <cellStyle name="强调文字颜色 3 3 4" xfId="4494"/>
    <cellStyle name="强调文字颜色 3 3 4 2" xfId="4495"/>
    <cellStyle name="强调文字颜色 3 3 5" xfId="4207"/>
    <cellStyle name="强调文字颜色 3 4" xfId="4496"/>
    <cellStyle name="强调文字颜色 3 4 2" xfId="4497"/>
    <cellStyle name="强调文字颜色 3 4 2 2" xfId="4498"/>
    <cellStyle name="强调文字颜色 3 4 2 2 2" xfId="4499"/>
    <cellStyle name="强调文字颜色 3 4 2 3" xfId="1387"/>
    <cellStyle name="强调文字颜色 3 4 3" xfId="4500"/>
    <cellStyle name="强调文字颜色 3 4 3 2" xfId="4501"/>
    <cellStyle name="强调文字颜色 3 4 4" xfId="4502"/>
    <cellStyle name="强调文字颜色 3 5" xfId="4503"/>
    <cellStyle name="强调文字颜色 3 5 2" xfId="4504"/>
    <cellStyle name="强调文字颜色 3 5 2 2" xfId="4505"/>
    <cellStyle name="强调文字颜色 3 5 2 2 2" xfId="4506"/>
    <cellStyle name="强调文字颜色 3 5 2 3" xfId="4507"/>
    <cellStyle name="强调文字颜色 3 5 3" xfId="4508"/>
    <cellStyle name="强调文字颜色 3 5 3 2" xfId="4509"/>
    <cellStyle name="强调文字颜色 3 5 4" xfId="4510"/>
    <cellStyle name="强调文字颜色 3 6" xfId="4511"/>
    <cellStyle name="强调文字颜色 3 6 2" xfId="4512"/>
    <cellStyle name="强调文字颜色 3 6 2 2" xfId="4513"/>
    <cellStyle name="强调文字颜色 3 6 3" xfId="4514"/>
    <cellStyle name="强调文字颜色 3 7" xfId="4515"/>
    <cellStyle name="强调文字颜色 3 7 2" xfId="4516"/>
    <cellStyle name="强调文字颜色 3 8" xfId="4517"/>
    <cellStyle name="强调文字颜色 3 9" xfId="4518"/>
    <cellStyle name="强调文字颜色 4 2" xfId="4148"/>
    <cellStyle name="强调文字颜色 4 2 2" xfId="4519"/>
    <cellStyle name="强调文字颜色 4 2 2 2" xfId="4520"/>
    <cellStyle name="强调文字颜色 4 2 2 2 2" xfId="4521"/>
    <cellStyle name="强调文字颜色 4 2 2 2 2 2" xfId="4522"/>
    <cellStyle name="强调文字颜色 4 2 2 2 3" xfId="4523"/>
    <cellStyle name="强调文字颜色 4 2 2 3" xfId="4524"/>
    <cellStyle name="强调文字颜色 4 2 2 3 2" xfId="999"/>
    <cellStyle name="强调文字颜色 4 2 2 4" xfId="4525"/>
    <cellStyle name="强调文字颜色 4 2 3" xfId="4526"/>
    <cellStyle name="强调文字颜色 4 2 3 2" xfId="1020"/>
    <cellStyle name="强调文字颜色 4 2 3 2 2" xfId="719"/>
    <cellStyle name="强调文字颜色 4 2 3 2 2 2" xfId="723"/>
    <cellStyle name="强调文字颜色 4 2 3 2 3" xfId="342"/>
    <cellStyle name="强调文字颜色 4 2 3 3" xfId="1023"/>
    <cellStyle name="强调文字颜色 4 2 3 3 2" xfId="1291"/>
    <cellStyle name="强调文字颜色 4 2 3 4" xfId="1306"/>
    <cellStyle name="强调文字颜色 4 2 3 5" xfId="4527"/>
    <cellStyle name="强调文字颜色 4 2 4" xfId="4528"/>
    <cellStyle name="强调文字颜色 4 2 4 2" xfId="4529"/>
    <cellStyle name="强调文字颜色 4 2 4 2 2" xfId="4530"/>
    <cellStyle name="强调文字颜色 4 2 4 3" xfId="4531"/>
    <cellStyle name="强调文字颜色 4 2 5" xfId="4227"/>
    <cellStyle name="强调文字颜色 4 2 5 2" xfId="4532"/>
    <cellStyle name="强调文字颜色 4 2 6" xfId="4533"/>
    <cellStyle name="强调文字颜色 4 2 7" xfId="4534"/>
    <cellStyle name="强调文字颜色 4 3" xfId="4535"/>
    <cellStyle name="强调文字颜色 4 3 2" xfId="4536"/>
    <cellStyle name="强调文字颜色 4 3 2 2" xfId="4537"/>
    <cellStyle name="强调文字颜色 4 3 2 2 2" xfId="4538"/>
    <cellStyle name="强调文字颜色 4 3 2 2 2 2" xfId="4539"/>
    <cellStyle name="强调文字颜色 4 3 2 2 3" xfId="4540"/>
    <cellStyle name="强调文字颜色 4 3 2 3" xfId="4541"/>
    <cellStyle name="强调文字颜色 4 3 2 3 2" xfId="4542"/>
    <cellStyle name="强调文字颜色 4 3 2 4" xfId="4543"/>
    <cellStyle name="强调文字颜色 4 3 3" xfId="4544"/>
    <cellStyle name="强调文字颜色 4 3 3 2" xfId="4545"/>
    <cellStyle name="强调文字颜色 4 3 3 2 2" xfId="4546"/>
    <cellStyle name="强调文字颜色 4 3 3 3" xfId="4547"/>
    <cellStyle name="强调文字颜色 4 3 4" xfId="4548"/>
    <cellStyle name="强调文字颜色 4 3 4 2" xfId="4549"/>
    <cellStyle name="强调文字颜色 4 3 5" xfId="4230"/>
    <cellStyle name="强调文字颜色 4 4" xfId="4550"/>
    <cellStyle name="强调文字颜色 4 4 2" xfId="4551"/>
    <cellStyle name="强调文字颜色 4 4 2 2" xfId="4552"/>
    <cellStyle name="强调文字颜色 4 4 2 2 2" xfId="4553"/>
    <cellStyle name="强调文字颜色 4 4 2 3" xfId="4554"/>
    <cellStyle name="强调文字颜色 4 4 3" xfId="4555"/>
    <cellStyle name="强调文字颜色 4 4 3 2" xfId="4556"/>
    <cellStyle name="强调文字颜色 4 4 4" xfId="4557"/>
    <cellStyle name="强调文字颜色 4 5" xfId="4558"/>
    <cellStyle name="强调文字颜色 4 5 2" xfId="4559"/>
    <cellStyle name="强调文字颜色 4 5 2 2" xfId="4560"/>
    <cellStyle name="强调文字颜色 4 5 2 2 2" xfId="4561"/>
    <cellStyle name="强调文字颜色 4 5 2 3" xfId="4562"/>
    <cellStyle name="强调文字颜色 4 5 3" xfId="4563"/>
    <cellStyle name="强调文字颜色 4 5 3 2" xfId="4564"/>
    <cellStyle name="强调文字颜色 4 5 4" xfId="4565"/>
    <cellStyle name="强调文字颜色 4 6" xfId="4566"/>
    <cellStyle name="强调文字颜色 4 6 2" xfId="4567"/>
    <cellStyle name="强调文字颜色 4 6 2 2" xfId="4568"/>
    <cellStyle name="强调文字颜色 4 6 3" xfId="4569"/>
    <cellStyle name="强调文字颜色 4 7" xfId="4570"/>
    <cellStyle name="强调文字颜色 4 7 2" xfId="4571"/>
    <cellStyle name="强调文字颜色 4 8" xfId="4572"/>
    <cellStyle name="强调文字颜色 4 9" xfId="4573"/>
    <cellStyle name="强调文字颜色 5 2" xfId="4150"/>
    <cellStyle name="强调文字颜色 5 2 2" xfId="4574"/>
    <cellStyle name="强调文字颜色 5 2 2 2" xfId="4575"/>
    <cellStyle name="强调文字颜色 5 2 2 2 2" xfId="4576"/>
    <cellStyle name="强调文字颜色 5 2 2 2 2 2" xfId="4577"/>
    <cellStyle name="强调文字颜色 5 2 2 2 3" xfId="4578"/>
    <cellStyle name="强调文字颜色 5 2 2 3" xfId="4579"/>
    <cellStyle name="强调文字颜色 5 2 2 3 2" xfId="4580"/>
    <cellStyle name="强调文字颜色 5 2 2 4" xfId="4581"/>
    <cellStyle name="强调文字颜色 5 2 3" xfId="3011"/>
    <cellStyle name="强调文字颜色 5 2 3 2" xfId="4582"/>
    <cellStyle name="强调文字颜色 5 2 3 2 2" xfId="4583"/>
    <cellStyle name="强调文字颜色 5 2 3 2 2 2" xfId="4584"/>
    <cellStyle name="强调文字颜色 5 2 3 2 3" xfId="4585"/>
    <cellStyle name="强调文字颜色 5 2 3 3" xfId="4586"/>
    <cellStyle name="强调文字颜色 5 2 3 3 2" xfId="4587"/>
    <cellStyle name="强调文字颜色 5 2 3 4" xfId="4588"/>
    <cellStyle name="强调文字颜色 5 2 3 5" xfId="4589"/>
    <cellStyle name="强调文字颜色 5 2 4" xfId="4590"/>
    <cellStyle name="强调文字颜色 5 2 4 2" xfId="4591"/>
    <cellStyle name="强调文字颜色 5 2 4 2 2" xfId="4592"/>
    <cellStyle name="强调文字颜色 5 2 4 3" xfId="4593"/>
    <cellStyle name="强调文字颜色 5 2 5" xfId="4239"/>
    <cellStyle name="强调文字颜色 5 2 5 2" xfId="4595"/>
    <cellStyle name="强调文字颜色 5 2 6" xfId="4597"/>
    <cellStyle name="强调文字颜色 5 2 7" xfId="4598"/>
    <cellStyle name="强调文字颜色 5 3" xfId="4599"/>
    <cellStyle name="强调文字颜色 5 3 2" xfId="4600"/>
    <cellStyle name="强调文字颜色 5 3 2 2" xfId="4601"/>
    <cellStyle name="强调文字颜色 5 3 2 2 2" xfId="4602"/>
    <cellStyle name="强调文字颜色 5 3 2 2 2 2" xfId="4603"/>
    <cellStyle name="强调文字颜色 5 3 2 2 3" xfId="4604"/>
    <cellStyle name="强调文字颜色 5 3 2 3" xfId="4605"/>
    <cellStyle name="强调文字颜色 5 3 2 3 2" xfId="3777"/>
    <cellStyle name="强调文字颜色 5 3 2 4" xfId="4606"/>
    <cellStyle name="强调文字颜色 5 3 3" xfId="4607"/>
    <cellStyle name="强调文字颜色 5 3 3 2" xfId="4608"/>
    <cellStyle name="强调文字颜色 5 3 3 2 2" xfId="4609"/>
    <cellStyle name="强调文字颜色 5 3 3 3" xfId="4610"/>
    <cellStyle name="强调文字颜色 5 3 4" xfId="4611"/>
    <cellStyle name="强调文字颜色 5 3 4 2" xfId="4612"/>
    <cellStyle name="强调文字颜色 5 3 5" xfId="4244"/>
    <cellStyle name="强调文字颜色 5 4" xfId="4613"/>
    <cellStyle name="强调文字颜色 5 4 2" xfId="4614"/>
    <cellStyle name="强调文字颜色 5 4 2 2" xfId="4615"/>
    <cellStyle name="强调文字颜色 5 4 2 2 2" xfId="4616"/>
    <cellStyle name="强调文字颜色 5 4 2 3" xfId="4617"/>
    <cellStyle name="强调文字颜色 5 4 3" xfId="4618"/>
    <cellStyle name="强调文字颜色 5 4 3 2" xfId="4619"/>
    <cellStyle name="强调文字颜色 5 4 4" xfId="4620"/>
    <cellStyle name="强调文字颜色 5 5" xfId="4621"/>
    <cellStyle name="强调文字颜色 5 5 2" xfId="2408"/>
    <cellStyle name="强调文字颜色 5 5 2 2" xfId="4622"/>
    <cellStyle name="强调文字颜色 5 5 2 2 2" xfId="4623"/>
    <cellStyle name="强调文字颜色 5 5 2 3" xfId="4624"/>
    <cellStyle name="强调文字颜色 5 5 3" xfId="4625"/>
    <cellStyle name="强调文字颜色 5 5 3 2" xfId="4626"/>
    <cellStyle name="强调文字颜色 5 5 4" xfId="4627"/>
    <cellStyle name="强调文字颜色 5 6" xfId="4628"/>
    <cellStyle name="强调文字颜色 5 6 2" xfId="4629"/>
    <cellStyle name="强调文字颜色 5 6 2 2" xfId="4630"/>
    <cellStyle name="强调文字颜色 5 6 3" xfId="4631"/>
    <cellStyle name="强调文字颜色 5 7" xfId="2502"/>
    <cellStyle name="强调文字颜色 5 7 2" xfId="4632"/>
    <cellStyle name="强调文字颜色 5 8" xfId="4633"/>
    <cellStyle name="强调文字颜色 5 9" xfId="4634"/>
    <cellStyle name="强调文字颜色 6 2" xfId="4635"/>
    <cellStyle name="强调文字颜色 6 2 2" xfId="4636"/>
    <cellStyle name="强调文字颜色 6 2 2 2" xfId="4637"/>
    <cellStyle name="强调文字颜色 6 2 2 2 2" xfId="4638"/>
    <cellStyle name="强调文字颜色 6 2 2 2 2 2" xfId="4639"/>
    <cellStyle name="强调文字颜色 6 2 2 2 3" xfId="4640"/>
    <cellStyle name="强调文字颜色 6 2 2 3" xfId="4641"/>
    <cellStyle name="强调文字颜色 6 2 2 3 2" xfId="4642"/>
    <cellStyle name="强调文字颜色 6 2 2 4" xfId="4643"/>
    <cellStyle name="强调文字颜色 6 2 3" xfId="4644"/>
    <cellStyle name="强调文字颜色 6 2 3 2" xfId="4645"/>
    <cellStyle name="强调文字颜色 6 2 3 2 2" xfId="4646"/>
    <cellStyle name="强调文字颜色 6 2 3 2 2 2" xfId="4647"/>
    <cellStyle name="强调文字颜色 6 2 3 2 3" xfId="4648"/>
    <cellStyle name="强调文字颜色 6 2 3 3" xfId="4649"/>
    <cellStyle name="强调文字颜色 6 2 3 3 2" xfId="4650"/>
    <cellStyle name="强调文字颜色 6 2 3 4" xfId="4651"/>
    <cellStyle name="强调文字颜色 6 2 3 5" xfId="4652"/>
    <cellStyle name="强调文字颜色 6 2 4" xfId="4653"/>
    <cellStyle name="强调文字颜色 6 2 4 2" xfId="4654"/>
    <cellStyle name="强调文字颜色 6 2 4 2 2" xfId="4655"/>
    <cellStyle name="强调文字颜色 6 2 4 3" xfId="4656"/>
    <cellStyle name="强调文字颜色 6 2 5" xfId="4253"/>
    <cellStyle name="强调文字颜色 6 2 5 2" xfId="4657"/>
    <cellStyle name="强调文字颜色 6 2 6" xfId="4658"/>
    <cellStyle name="强调文字颜色 6 2 7" xfId="4659"/>
    <cellStyle name="强调文字颜色 6 3" xfId="4660"/>
    <cellStyle name="强调文字颜色 6 3 2" xfId="4661"/>
    <cellStyle name="强调文字颜色 6 3 2 2" xfId="4662"/>
    <cellStyle name="强调文字颜色 6 3 2 2 2" xfId="4663"/>
    <cellStyle name="强调文字颜色 6 3 2 2 2 2" xfId="4664"/>
    <cellStyle name="强调文字颜色 6 3 2 2 3" xfId="4665"/>
    <cellStyle name="强调文字颜色 6 3 2 3" xfId="4666"/>
    <cellStyle name="强调文字颜色 6 3 2 3 2" xfId="4667"/>
    <cellStyle name="强调文字颜色 6 3 2 4" xfId="4668"/>
    <cellStyle name="强调文字颜色 6 3 3" xfId="4669"/>
    <cellStyle name="强调文字颜色 6 3 3 2" xfId="4670"/>
    <cellStyle name="强调文字颜色 6 3 3 2 2" xfId="4671"/>
    <cellStyle name="强调文字颜色 6 3 3 3" xfId="4672"/>
    <cellStyle name="强调文字颜色 6 3 4" xfId="4673"/>
    <cellStyle name="强调文字颜色 6 3 4 2" xfId="4674"/>
    <cellStyle name="强调文字颜色 6 3 5" xfId="4256"/>
    <cellStyle name="强调文字颜色 6 4" xfId="4675"/>
    <cellStyle name="强调文字颜色 6 4 2" xfId="4676"/>
    <cellStyle name="强调文字颜色 6 4 2 2" xfId="4677"/>
    <cellStyle name="强调文字颜色 6 4 2 2 2" xfId="4678"/>
    <cellStyle name="强调文字颜色 6 4 2 3" xfId="4679"/>
    <cellStyle name="强调文字颜色 6 4 3" xfId="4680"/>
    <cellStyle name="强调文字颜色 6 4 3 2" xfId="4681"/>
    <cellStyle name="强调文字颜色 6 4 4" xfId="4682"/>
    <cellStyle name="强调文字颜色 6 5" xfId="4683"/>
    <cellStyle name="强调文字颜色 6 5 2" xfId="4684"/>
    <cellStyle name="强调文字颜色 6 5 2 2" xfId="4685"/>
    <cellStyle name="强调文字颜色 6 5 2 2 2" xfId="4686"/>
    <cellStyle name="强调文字颜色 6 5 2 3" xfId="4687"/>
    <cellStyle name="强调文字颜色 6 5 3" xfId="4688"/>
    <cellStyle name="强调文字颜色 6 5 3 2" xfId="4689"/>
    <cellStyle name="强调文字颜色 6 5 4" xfId="4690"/>
    <cellStyle name="强调文字颜色 6 6" xfId="4691"/>
    <cellStyle name="强调文字颜色 6 6 2" xfId="4692"/>
    <cellStyle name="强调文字颜色 6 6 2 2" xfId="4693"/>
    <cellStyle name="强调文字颜色 6 6 3" xfId="4694"/>
    <cellStyle name="强调文字颜色 6 7" xfId="4695"/>
    <cellStyle name="强调文字颜色 6 7 2" xfId="4696"/>
    <cellStyle name="强调文字颜色 6 8" xfId="4697"/>
    <cellStyle name="强调文字颜色 6 9" xfId="4698"/>
    <cellStyle name="适中 2" xfId="4699"/>
    <cellStyle name="适中 2 2" xfId="4700"/>
    <cellStyle name="适中 2 2 2" xfId="4701"/>
    <cellStyle name="适中 2 2 2 2" xfId="4702"/>
    <cellStyle name="适中 2 2 2 2 2" xfId="4703"/>
    <cellStyle name="适中 2 2 2 3" xfId="4704"/>
    <cellStyle name="适中 2 2 3" xfId="4705"/>
    <cellStyle name="适中 2 2 3 2" xfId="4706"/>
    <cellStyle name="适中 2 2 4" xfId="4707"/>
    <cellStyle name="适中 2 3" xfId="4708"/>
    <cellStyle name="适中 2 3 2" xfId="4709"/>
    <cellStyle name="适中 2 3 2 2" xfId="4710"/>
    <cellStyle name="适中 2 3 3" xfId="4711"/>
    <cellStyle name="适中 2 4" xfId="4712"/>
    <cellStyle name="适中 2 4 2" xfId="4713"/>
    <cellStyle name="适中 2 5" xfId="4714"/>
    <cellStyle name="适中 3" xfId="4715"/>
    <cellStyle name="适中 3 2" xfId="4716"/>
    <cellStyle name="适中 3 2 2" xfId="4717"/>
    <cellStyle name="适中 3 2 2 2" xfId="2988"/>
    <cellStyle name="适中 3 2 2 2 2" xfId="124"/>
    <cellStyle name="适中 3 2 2 3" xfId="4718"/>
    <cellStyle name="适中 3 2 3" xfId="4719"/>
    <cellStyle name="适中 3 2 3 2" xfId="4720"/>
    <cellStyle name="适中 3 2 4" xfId="4721"/>
    <cellStyle name="适中 3 3" xfId="4722"/>
    <cellStyle name="适中 3 3 2" xfId="4723"/>
    <cellStyle name="适中 3 3 2 2" xfId="4724"/>
    <cellStyle name="适中 3 3 3" xfId="4725"/>
    <cellStyle name="适中 3 4" xfId="4726"/>
    <cellStyle name="适中 3 4 2" xfId="4727"/>
    <cellStyle name="适中 3 5" xfId="4728"/>
    <cellStyle name="适中 4" xfId="4729"/>
    <cellStyle name="适中 4 2" xfId="4730"/>
    <cellStyle name="适中 4 2 2" xfId="4731"/>
    <cellStyle name="适中 4 2 2 2" xfId="4732"/>
    <cellStyle name="适中 4 2 3" xfId="4733"/>
    <cellStyle name="适中 4 3" xfId="4734"/>
    <cellStyle name="适中 4 3 2" xfId="4735"/>
    <cellStyle name="适中 4 4" xfId="4736"/>
    <cellStyle name="适中 5" xfId="4737"/>
    <cellStyle name="适中 5 2" xfId="4738"/>
    <cellStyle name="适中 5 2 2" xfId="4739"/>
    <cellStyle name="适中 5 2 2 2" xfId="4740"/>
    <cellStyle name="适中 5 2 3" xfId="4741"/>
    <cellStyle name="适中 5 3" xfId="4742"/>
    <cellStyle name="适中 5 3 2" xfId="4743"/>
    <cellStyle name="适中 5 4" xfId="4744"/>
    <cellStyle name="适中 6" xfId="4290"/>
    <cellStyle name="适中 6 2" xfId="4745"/>
    <cellStyle name="适中 6 2 2" xfId="4746"/>
    <cellStyle name="适中 6 3" xfId="4747"/>
    <cellStyle name="适中 7" xfId="4748"/>
    <cellStyle name="适中 7 2" xfId="4749"/>
    <cellStyle name="适中 8" xfId="4750"/>
    <cellStyle name="输出 2" xfId="4751"/>
    <cellStyle name="输出 2 2" xfId="4752"/>
    <cellStyle name="输出 2 2 2" xfId="4753"/>
    <cellStyle name="输出 2 2 2 2" xfId="4754"/>
    <cellStyle name="输出 2 2 2 2 2" xfId="3599"/>
    <cellStyle name="输出 2 2 2 3" xfId="4755"/>
    <cellStyle name="输出 2 2 3" xfId="4756"/>
    <cellStyle name="输出 2 2 3 2" xfId="4757"/>
    <cellStyle name="输出 2 2 4" xfId="4758"/>
    <cellStyle name="输出 2 3" xfId="4759"/>
    <cellStyle name="输出 2 3 2" xfId="4760"/>
    <cellStyle name="输出 2 3 2 2" xfId="4761"/>
    <cellStyle name="输出 2 3 2 2 2" xfId="4762"/>
    <cellStyle name="输出 2 3 2 3" xfId="1081"/>
    <cellStyle name="输出 2 3 3" xfId="4763"/>
    <cellStyle name="输出 2 3 3 2" xfId="4764"/>
    <cellStyle name="输出 2 3 4" xfId="3452"/>
    <cellStyle name="输出 2 3 5" xfId="3507"/>
    <cellStyle name="输出 2 4" xfId="4765"/>
    <cellStyle name="输出 2 4 2" xfId="4766"/>
    <cellStyle name="输出 2 4 2 2" xfId="4767"/>
    <cellStyle name="输出 2 4 3" xfId="4768"/>
    <cellStyle name="输出 2 5" xfId="4769"/>
    <cellStyle name="输出 2 5 2" xfId="4770"/>
    <cellStyle name="输出 2 6" xfId="4771"/>
    <cellStyle name="输出 2 7" xfId="4772"/>
    <cellStyle name="输出 3" xfId="4773"/>
    <cellStyle name="输出 3 2" xfId="4774"/>
    <cellStyle name="输出 3 2 2" xfId="4775"/>
    <cellStyle name="输出 3 2 2 2" xfId="4776"/>
    <cellStyle name="输出 3 2 2 2 2" xfId="4777"/>
    <cellStyle name="输出 3 2 2 3" xfId="3491"/>
    <cellStyle name="输出 3 2 3" xfId="4778"/>
    <cellStyle name="输出 3 2 3 2" xfId="4779"/>
    <cellStyle name="输出 3 2 4" xfId="4780"/>
    <cellStyle name="输出 3 3" xfId="4781"/>
    <cellStyle name="输出 3 3 2" xfId="4782"/>
    <cellStyle name="输出 3 3 2 2" xfId="4783"/>
    <cellStyle name="输出 3 3 3" xfId="4784"/>
    <cellStyle name="输出 3 4" xfId="4785"/>
    <cellStyle name="输出 3 4 2" xfId="4786"/>
    <cellStyle name="输出 3 5" xfId="4787"/>
    <cellStyle name="输出 4" xfId="4788"/>
    <cellStyle name="输出 4 2" xfId="4789"/>
    <cellStyle name="输出 4 2 2" xfId="4790"/>
    <cellStyle name="输出 4 2 2 2" xfId="4791"/>
    <cellStyle name="输出 4 2 3" xfId="4792"/>
    <cellStyle name="输出 4 3" xfId="4793"/>
    <cellStyle name="输出 4 3 2" xfId="4794"/>
    <cellStyle name="输出 4 4" xfId="4795"/>
    <cellStyle name="输出 5" xfId="4796"/>
    <cellStyle name="输出 5 2" xfId="4797"/>
    <cellStyle name="输出 5 2 2" xfId="4798"/>
    <cellStyle name="输出 5 2 2 2" xfId="4799"/>
    <cellStyle name="输出 5 2 3" xfId="4800"/>
    <cellStyle name="输出 5 3" xfId="4801"/>
    <cellStyle name="输出 5 3 2" xfId="4802"/>
    <cellStyle name="输出 5 4" xfId="4803"/>
    <cellStyle name="输出 6" xfId="4236"/>
    <cellStyle name="输出 6 2" xfId="4238"/>
    <cellStyle name="输出 6 2 2" xfId="4594"/>
    <cellStyle name="输出 6 3" xfId="4596"/>
    <cellStyle name="输出 7" xfId="4241"/>
    <cellStyle name="输出 7 2" xfId="4243"/>
    <cellStyle name="输出 8" xfId="4246"/>
    <cellStyle name="输出 9" xfId="4249"/>
    <cellStyle name="输入 2" xfId="3635"/>
    <cellStyle name="输入 2 2" xfId="3637"/>
    <cellStyle name="输入 2 2 2" xfId="4804"/>
    <cellStyle name="输入 2 2 2 2" xfId="4805"/>
    <cellStyle name="输入 2 2 2 2 2" xfId="4806"/>
    <cellStyle name="输入 2 2 2 3" xfId="97"/>
    <cellStyle name="输入 2 2 3" xfId="4807"/>
    <cellStyle name="输入 2 2 3 2" xfId="4808"/>
    <cellStyle name="输入 2 2 4" xfId="4809"/>
    <cellStyle name="输入 2 3" xfId="4810"/>
    <cellStyle name="输入 2 3 2" xfId="4811"/>
    <cellStyle name="输入 2 3 2 2" xfId="4812"/>
    <cellStyle name="输入 2 3 3" xfId="4813"/>
    <cellStyle name="输入 2 4" xfId="4814"/>
    <cellStyle name="输入 2 4 2" xfId="4815"/>
    <cellStyle name="输入 2 5" xfId="3958"/>
    <cellStyle name="输入 3" xfId="1266"/>
    <cellStyle name="输入 3 2" xfId="4816"/>
    <cellStyle name="输入 3 2 2" xfId="4817"/>
    <cellStyle name="输入 3 2 2 2" xfId="4818"/>
    <cellStyle name="输入 3 2 2 2 2" xfId="4819"/>
    <cellStyle name="输入 3 2 2 3" xfId="4820"/>
    <cellStyle name="输入 3 2 3" xfId="4821"/>
    <cellStyle name="输入 3 2 3 2" xfId="4822"/>
    <cellStyle name="输入 3 2 4" xfId="4823"/>
    <cellStyle name="输入 3 3" xfId="4824"/>
    <cellStyle name="输入 3 3 2" xfId="231"/>
    <cellStyle name="输入 3 3 2 2" xfId="4825"/>
    <cellStyle name="输入 3 3 3" xfId="4826"/>
    <cellStyle name="输入 3 4" xfId="4827"/>
    <cellStyle name="输入 3 4 2" xfId="4828"/>
    <cellStyle name="输入 3 5" xfId="3979"/>
    <cellStyle name="输入 4" xfId="4829"/>
    <cellStyle name="输入 4 2" xfId="4830"/>
    <cellStyle name="输入 4 2 2" xfId="4831"/>
    <cellStyle name="输入 4 2 2 2" xfId="4832"/>
    <cellStyle name="输入 4 2 3" xfId="4833"/>
    <cellStyle name="输入 4 3" xfId="4834"/>
    <cellStyle name="输入 4 3 2" xfId="4835"/>
    <cellStyle name="输入 4 4" xfId="4836"/>
    <cellStyle name="输入 5" xfId="4837"/>
    <cellStyle name="输入 5 2" xfId="4838"/>
    <cellStyle name="输入 5 2 2" xfId="4840"/>
    <cellStyle name="输入 5 2 2 2" xfId="4841"/>
    <cellStyle name="输入 5 2 3" xfId="4842"/>
    <cellStyle name="输入 5 3" xfId="4843"/>
    <cellStyle name="输入 5 3 2" xfId="4845"/>
    <cellStyle name="输入 5 4" xfId="4846"/>
    <cellStyle name="输入 6" xfId="4847"/>
    <cellStyle name="输入 6 2" xfId="4848"/>
    <cellStyle name="输入 6 2 2" xfId="4849"/>
    <cellStyle name="输入 6 3" xfId="4839"/>
    <cellStyle name="输入 7" xfId="4850"/>
    <cellStyle name="输入 7 2" xfId="4852"/>
    <cellStyle name="输入 8" xfId="4853"/>
    <cellStyle name="数字" xfId="4854"/>
    <cellStyle name="数字 2" xfId="4855"/>
    <cellStyle name="数字 2 2" xfId="4856"/>
    <cellStyle name="数字 2 2 2" xfId="4857"/>
    <cellStyle name="数字 2 2 2 2" xfId="4858"/>
    <cellStyle name="数字 2 2 3" xfId="4859"/>
    <cellStyle name="数字 2 3" xfId="4860"/>
    <cellStyle name="数字 2 3 2" xfId="4861"/>
    <cellStyle name="数字 2 4" xfId="4862"/>
    <cellStyle name="数字 3" xfId="4863"/>
    <cellStyle name="数字 3 2" xfId="4864"/>
    <cellStyle name="数字 3 2 2" xfId="4865"/>
    <cellStyle name="数字 3 3" xfId="4866"/>
    <cellStyle name="数字 4" xfId="4867"/>
    <cellStyle name="数字 4 2" xfId="4868"/>
    <cellStyle name="数字 5" xfId="4869"/>
    <cellStyle name="未定义" xfId="4870"/>
    <cellStyle name="未定义 2" xfId="4871"/>
    <cellStyle name="小数" xfId="3070"/>
    <cellStyle name="小数 2" xfId="4872"/>
    <cellStyle name="小数 2 2" xfId="4873"/>
    <cellStyle name="小数 2 2 2" xfId="4874"/>
    <cellStyle name="小数 2 2 2 2" xfId="4875"/>
    <cellStyle name="小数 2 2 3" xfId="4876"/>
    <cellStyle name="小数 2 3" xfId="4877"/>
    <cellStyle name="小数 2 3 2" xfId="4878"/>
    <cellStyle name="小数 2 4" xfId="4879"/>
    <cellStyle name="小数 3" xfId="4880"/>
    <cellStyle name="小数 3 2" xfId="4881"/>
    <cellStyle name="小数 3 2 2" xfId="4882"/>
    <cellStyle name="小数 3 3" xfId="4883"/>
    <cellStyle name="小数 4" xfId="762"/>
    <cellStyle name="小数 4 2" xfId="1408"/>
    <cellStyle name="小数 5" xfId="3620"/>
    <cellStyle name="样式 1" xfId="247"/>
    <cellStyle name="样式 1 2" xfId="4884"/>
    <cellStyle name="着色 1" xfId="4885"/>
    <cellStyle name="着色 1 2" xfId="4886"/>
    <cellStyle name="着色 2" xfId="4887"/>
    <cellStyle name="着色 2 2" xfId="4888"/>
    <cellStyle name="着色 3" xfId="4889"/>
    <cellStyle name="着色 3 2" xfId="4890"/>
    <cellStyle name="着色 4" xfId="4891"/>
    <cellStyle name="着色 4 2" xfId="4892"/>
    <cellStyle name="着色 5" xfId="4893"/>
    <cellStyle name="着色 5 2" xfId="4894"/>
    <cellStyle name="着色 6" xfId="4895"/>
    <cellStyle name="着色 6 2" xfId="4896"/>
    <cellStyle name="寘嬫愗傝 [0.00]_Region Orders (2)" xfId="4897"/>
    <cellStyle name="注释 10" xfId="4898"/>
    <cellStyle name="注释 2" xfId="4899"/>
    <cellStyle name="注释 2 2" xfId="4900"/>
    <cellStyle name="注释 2 2 2" xfId="4901"/>
    <cellStyle name="注释 2 2 2 2" xfId="4902"/>
    <cellStyle name="注释 2 2 2 2 2" xfId="4903"/>
    <cellStyle name="注释 2 2 2 3" xfId="4904"/>
    <cellStyle name="注释 2 2 2 4" xfId="4263"/>
    <cellStyle name="注释 2 2 3" xfId="4905"/>
    <cellStyle name="注释 2 2 3 2" xfId="4906"/>
    <cellStyle name="注释 2 2 3 3" xfId="4907"/>
    <cellStyle name="注释 2 2 4" xfId="4908"/>
    <cellStyle name="注释 2 2 5" xfId="4909"/>
    <cellStyle name="注释 2 3" xfId="4910"/>
    <cellStyle name="注释 2 3 2" xfId="4911"/>
    <cellStyle name="注释 2 3 2 2" xfId="4912"/>
    <cellStyle name="注释 2 3 3" xfId="4913"/>
    <cellStyle name="注释 2 3 4" xfId="4914"/>
    <cellStyle name="注释 2 4" xfId="4915"/>
    <cellStyle name="注释 2 4 2" xfId="4916"/>
    <cellStyle name="注释 2 4 3" xfId="524"/>
    <cellStyle name="注释 2 5" xfId="4917"/>
    <cellStyle name="注释 3" xfId="4851"/>
    <cellStyle name="注释 3 2" xfId="4918"/>
    <cellStyle name="注释 3 2 2" xfId="4919"/>
    <cellStyle name="注释 3 2 2 2" xfId="4920"/>
    <cellStyle name="注释 3 2 2 2 2" xfId="4921"/>
    <cellStyle name="注释 3 2 2 3" xfId="4922"/>
    <cellStyle name="注释 3 2 3" xfId="4923"/>
    <cellStyle name="注释 3 2 3 2" xfId="4924"/>
    <cellStyle name="注释 3 2 4" xfId="4925"/>
    <cellStyle name="注释 3 3" xfId="4926"/>
    <cellStyle name="注释 3 3 2" xfId="4927"/>
    <cellStyle name="注释 3 3 2 2" xfId="4928"/>
    <cellStyle name="注释 3 3 3" xfId="4929"/>
    <cellStyle name="注释 3 4" xfId="4930"/>
    <cellStyle name="注释 3 4 2" xfId="4931"/>
    <cellStyle name="注释 3 5" xfId="4932"/>
    <cellStyle name="注释 4" xfId="4844"/>
    <cellStyle name="注释 4 2" xfId="4933"/>
    <cellStyle name="注释 4 2 2" xfId="4934"/>
    <cellStyle name="注释 4 2 2 2" xfId="4935"/>
    <cellStyle name="注释 4 2 3" xfId="4936"/>
    <cellStyle name="注释 4 3" xfId="4937"/>
    <cellStyle name="注释 4 3 2" xfId="4938"/>
    <cellStyle name="注释 4 4" xfId="4939"/>
    <cellStyle name="注释 5" xfId="4940"/>
    <cellStyle name="注释 5 2" xfId="4941"/>
    <cellStyle name="注释 5 2 2" xfId="4942"/>
    <cellStyle name="注释 5 2 2 2" xfId="4943"/>
    <cellStyle name="注释 5 2 3" xfId="4944"/>
    <cellStyle name="注释 5 3" xfId="4945"/>
    <cellStyle name="注释 5 3 2" xfId="4946"/>
    <cellStyle name="注释 5 4" xfId="4947"/>
    <cellStyle name="注释 6" xfId="3996"/>
    <cellStyle name="注释 6 2" xfId="4948"/>
    <cellStyle name="注释 6 2 2" xfId="4949"/>
    <cellStyle name="注释 6 3" xfId="4950"/>
    <cellStyle name="注释 7" xfId="4951"/>
    <cellStyle name="注释 7 2" xfId="4952"/>
    <cellStyle name="注释 8" xfId="4953"/>
    <cellStyle name="注释 9" xfId="4954"/>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17"/>
  <sheetViews>
    <sheetView workbookViewId="0">
      <selection activeCell="B25" sqref="B25"/>
    </sheetView>
  </sheetViews>
  <sheetFormatPr defaultColWidth="9" defaultRowHeight="13.5"/>
  <cols>
    <col min="1" max="1" width="15.125" style="122" customWidth="1"/>
    <col min="2" max="2" width="73.25" style="123" customWidth="1"/>
    <col min="3" max="7" width="9" style="123"/>
    <col min="8" max="8" width="58.625" style="123" customWidth="1"/>
    <col min="9" max="16384" width="9" style="123"/>
  </cols>
  <sheetData>
    <row r="1" spans="1:2">
      <c r="A1" s="122" t="s">
        <v>0</v>
      </c>
    </row>
    <row r="2" spans="1:2" s="121" customFormat="1" ht="22.5">
      <c r="A2" s="137" t="s">
        <v>1</v>
      </c>
      <c r="B2" s="137"/>
    </row>
    <row r="3" spans="1:2" ht="14.25">
      <c r="A3" s="138"/>
      <c r="B3" s="138"/>
    </row>
    <row r="4" spans="1:2" ht="29.1" customHeight="1">
      <c r="A4" s="139" t="s">
        <v>2</v>
      </c>
      <c r="B4" s="139"/>
    </row>
    <row r="5" spans="1:2" ht="25.15" customHeight="1">
      <c r="A5" s="124" t="s">
        <v>3</v>
      </c>
      <c r="B5" s="125" t="s">
        <v>4</v>
      </c>
    </row>
    <row r="6" spans="1:2" ht="25.15" customHeight="1">
      <c r="A6" s="124" t="s">
        <v>5</v>
      </c>
      <c r="B6" s="125" t="s">
        <v>6</v>
      </c>
    </row>
    <row r="7" spans="1:2" ht="25.15" customHeight="1">
      <c r="A7" s="124" t="s">
        <v>7</v>
      </c>
      <c r="B7" s="125" t="s">
        <v>8</v>
      </c>
    </row>
    <row r="8" spans="1:2" ht="25.15" customHeight="1">
      <c r="A8" s="124" t="s">
        <v>9</v>
      </c>
      <c r="B8" s="125" t="s">
        <v>10</v>
      </c>
    </row>
    <row r="9" spans="1:2" ht="25.15" customHeight="1">
      <c r="A9" s="124" t="s">
        <v>11</v>
      </c>
      <c r="B9" s="125" t="s">
        <v>12</v>
      </c>
    </row>
    <row r="10" spans="1:2" ht="25.15" customHeight="1">
      <c r="A10" s="124" t="s">
        <v>13</v>
      </c>
      <c r="B10" s="125" t="s">
        <v>14</v>
      </c>
    </row>
    <row r="11" spans="1:2" ht="25.15" customHeight="1">
      <c r="A11" s="124" t="s">
        <v>15</v>
      </c>
      <c r="B11" s="125" t="s">
        <v>16</v>
      </c>
    </row>
    <row r="12" spans="1:2" ht="25.15" customHeight="1">
      <c r="A12" s="124" t="s">
        <v>17</v>
      </c>
      <c r="B12" s="125" t="s">
        <v>18</v>
      </c>
    </row>
    <row r="13" spans="1:2" ht="25.15" customHeight="1">
      <c r="A13" s="124" t="s">
        <v>19</v>
      </c>
      <c r="B13" s="125" t="s">
        <v>20</v>
      </c>
    </row>
    <row r="14" spans="1:2" ht="25.15" customHeight="1">
      <c r="A14" s="124" t="s">
        <v>21</v>
      </c>
      <c r="B14" s="125" t="s">
        <v>22</v>
      </c>
    </row>
    <row r="15" spans="1:2" ht="25.15" customHeight="1">
      <c r="A15" s="124" t="s">
        <v>23</v>
      </c>
      <c r="B15" s="125" t="s">
        <v>24</v>
      </c>
    </row>
    <row r="16" spans="1:2" ht="25.15" customHeight="1">
      <c r="A16" s="124" t="s">
        <v>25</v>
      </c>
      <c r="B16" s="125" t="s">
        <v>26</v>
      </c>
    </row>
    <row r="17" spans="1:2" ht="25.15" customHeight="1">
      <c r="A17" s="124" t="s">
        <v>27</v>
      </c>
      <c r="B17" s="125" t="s">
        <v>28</v>
      </c>
    </row>
  </sheetData>
  <mergeCells count="3">
    <mergeCell ref="A2:B2"/>
    <mergeCell ref="A3:B3"/>
    <mergeCell ref="A4:B4"/>
  </mergeCells>
  <phoneticPr fontId="7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B10"/>
  <sheetViews>
    <sheetView workbookViewId="0">
      <selection activeCell="A2" sqref="A2:B2"/>
    </sheetView>
  </sheetViews>
  <sheetFormatPr defaultColWidth="9" defaultRowHeight="13.5"/>
  <cols>
    <col min="1" max="2" width="50.75" style="11" customWidth="1"/>
    <col min="3" max="16384" width="9" style="11"/>
  </cols>
  <sheetData>
    <row r="1" spans="1:2">
      <c r="A1" s="12" t="s">
        <v>293</v>
      </c>
      <c r="B1" s="12"/>
    </row>
    <row r="2" spans="1:2" ht="28.5" customHeight="1">
      <c r="A2" s="171" t="s">
        <v>446</v>
      </c>
      <c r="B2" s="171"/>
    </row>
    <row r="3" spans="1:2" ht="18" customHeight="1">
      <c r="A3" s="13"/>
      <c r="B3" s="14" t="s">
        <v>31</v>
      </c>
    </row>
    <row r="4" spans="1:2" ht="20.100000000000001" customHeight="1">
      <c r="A4" s="15" t="s">
        <v>294</v>
      </c>
      <c r="B4" s="16" t="s">
        <v>35</v>
      </c>
    </row>
    <row r="5" spans="1:2" ht="20.100000000000001" customHeight="1">
      <c r="A5" s="15" t="s">
        <v>61</v>
      </c>
      <c r="B5" s="15">
        <f>SUM(B6:B8)</f>
        <v>0</v>
      </c>
    </row>
    <row r="6" spans="1:2" ht="20.100000000000001" customHeight="1">
      <c r="A6" s="17" t="s">
        <v>295</v>
      </c>
      <c r="B6" s="15">
        <v>0</v>
      </c>
    </row>
    <row r="7" spans="1:2" ht="20.100000000000001" customHeight="1">
      <c r="A7" s="17" t="s">
        <v>296</v>
      </c>
      <c r="B7" s="15">
        <v>0</v>
      </c>
    </row>
    <row r="8" spans="1:2" ht="20.100000000000001" customHeight="1">
      <c r="A8" s="17" t="s">
        <v>297</v>
      </c>
      <c r="B8" s="15">
        <v>0</v>
      </c>
    </row>
    <row r="9" spans="1:2" ht="20.100000000000001" customHeight="1">
      <c r="A9" s="18" t="s">
        <v>298</v>
      </c>
      <c r="B9" s="15">
        <v>0</v>
      </c>
    </row>
    <row r="10" spans="1:2" ht="20.100000000000001" customHeight="1">
      <c r="A10" s="18" t="s">
        <v>299</v>
      </c>
      <c r="B10" s="15">
        <v>0</v>
      </c>
    </row>
  </sheetData>
  <mergeCells count="1">
    <mergeCell ref="A2:B2"/>
  </mergeCells>
  <phoneticPr fontId="71" type="noConversion"/>
  <pageMargins left="1.28" right="0.70866141732283505" top="0.74803149606299202" bottom="0.74803149606299202" header="0.31496062992126" footer="0.31496062992126"/>
  <pageSetup paperSize="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K13"/>
  <sheetViews>
    <sheetView workbookViewId="0">
      <selection activeCell="A2" sqref="A2:K2"/>
    </sheetView>
  </sheetViews>
  <sheetFormatPr defaultColWidth="9" defaultRowHeight="13.5"/>
  <cols>
    <col min="1" max="1" width="14.875" style="4" customWidth="1"/>
    <col min="2" max="2" width="20.5" style="4" customWidth="1"/>
    <col min="3" max="3" width="10.5" style="4" customWidth="1"/>
    <col min="4" max="4" width="11.375" style="4" customWidth="1"/>
    <col min="5" max="5" width="11.875" style="4" customWidth="1"/>
    <col min="6" max="6" width="13.125" style="4" customWidth="1"/>
    <col min="7" max="7" width="10.5" style="4" customWidth="1"/>
    <col min="8" max="8" width="8.625" style="4" customWidth="1"/>
    <col min="9" max="10" width="10" style="4" customWidth="1"/>
    <col min="11" max="11" width="12.875" style="4" customWidth="1"/>
    <col min="12" max="16384" width="9" style="4"/>
  </cols>
  <sheetData>
    <row r="1" spans="1:11" ht="21" customHeight="1">
      <c r="A1" s="4" t="s">
        <v>300</v>
      </c>
    </row>
    <row r="2" spans="1:11" ht="26.25" customHeight="1">
      <c r="A2" s="172" t="s">
        <v>447</v>
      </c>
      <c r="B2" s="172"/>
      <c r="C2" s="172"/>
      <c r="D2" s="172"/>
      <c r="E2" s="172"/>
      <c r="F2" s="172"/>
      <c r="G2" s="172"/>
      <c r="H2" s="172"/>
      <c r="I2" s="172"/>
      <c r="J2" s="172"/>
      <c r="K2" s="172"/>
    </row>
    <row r="3" spans="1:11" ht="23.25" customHeight="1">
      <c r="A3" s="7"/>
      <c r="B3" s="7"/>
      <c r="C3" s="7"/>
      <c r="D3" s="7"/>
      <c r="E3" s="7"/>
      <c r="F3" s="7"/>
      <c r="G3" s="7"/>
      <c r="H3" s="7"/>
      <c r="I3" s="7"/>
      <c r="J3" s="7"/>
      <c r="K3" s="10" t="s">
        <v>31</v>
      </c>
    </row>
    <row r="4" spans="1:11" ht="20.100000000000001" customHeight="1">
      <c r="A4" s="174" t="s">
        <v>301</v>
      </c>
      <c r="B4" s="174" t="s">
        <v>302</v>
      </c>
      <c r="C4" s="174" t="s">
        <v>303</v>
      </c>
      <c r="D4" s="174" t="s">
        <v>304</v>
      </c>
      <c r="E4" s="174" t="s">
        <v>305</v>
      </c>
      <c r="F4" s="174" t="s">
        <v>306</v>
      </c>
      <c r="G4" s="174" t="s">
        <v>307</v>
      </c>
      <c r="H4" s="173" t="s">
        <v>308</v>
      </c>
      <c r="I4" s="173"/>
      <c r="J4" s="173"/>
      <c r="K4" s="174" t="s">
        <v>309</v>
      </c>
    </row>
    <row r="5" spans="1:11" ht="36.75" customHeight="1">
      <c r="A5" s="175"/>
      <c r="B5" s="175"/>
      <c r="C5" s="175"/>
      <c r="D5" s="175"/>
      <c r="E5" s="175"/>
      <c r="F5" s="175"/>
      <c r="G5" s="175"/>
      <c r="H5" s="8" t="s">
        <v>310</v>
      </c>
      <c r="I5" s="8" t="s">
        <v>311</v>
      </c>
      <c r="J5" s="8" t="s">
        <v>312</v>
      </c>
      <c r="K5" s="175"/>
    </row>
    <row r="6" spans="1:11" ht="20.100000000000001" customHeight="1">
      <c r="A6" s="9"/>
      <c r="B6" s="9"/>
      <c r="C6" s="9"/>
      <c r="D6" s="9"/>
      <c r="E6" s="9"/>
      <c r="F6" s="9"/>
      <c r="G6" s="9"/>
      <c r="H6" s="9"/>
      <c r="I6" s="9"/>
      <c r="J6" s="9"/>
      <c r="K6" s="9"/>
    </row>
    <row r="7" spans="1:11" ht="20.100000000000001" customHeight="1">
      <c r="A7" s="9"/>
      <c r="B7" s="9"/>
      <c r="C7" s="9"/>
      <c r="D7" s="9"/>
      <c r="E7" s="9"/>
      <c r="F7" s="9"/>
      <c r="G7" s="9"/>
      <c r="H7" s="9"/>
      <c r="I7" s="9"/>
      <c r="J7" s="9"/>
      <c r="K7" s="9"/>
    </row>
    <row r="8" spans="1:11" ht="20.100000000000001" customHeight="1">
      <c r="A8" s="9"/>
      <c r="B8" s="9"/>
      <c r="C8" s="9"/>
      <c r="D8" s="9"/>
      <c r="E8" s="9"/>
      <c r="F8" s="9"/>
      <c r="G8" s="9"/>
      <c r="H8" s="9"/>
      <c r="I8" s="9"/>
      <c r="J8" s="9"/>
      <c r="K8" s="9"/>
    </row>
    <row r="9" spans="1:11" ht="20.100000000000001" customHeight="1">
      <c r="A9" s="9"/>
      <c r="B9" s="9"/>
      <c r="C9" s="9"/>
      <c r="D9" s="9"/>
      <c r="E9" s="9"/>
      <c r="F9" s="9"/>
      <c r="G9" s="9"/>
      <c r="H9" s="9"/>
      <c r="I9" s="9"/>
      <c r="J9" s="9"/>
      <c r="K9" s="9"/>
    </row>
    <row r="10" spans="1:11" ht="20.100000000000001" customHeight="1">
      <c r="A10" s="9"/>
      <c r="B10" s="9"/>
      <c r="C10" s="9"/>
      <c r="D10" s="9"/>
      <c r="E10" s="9"/>
      <c r="F10" s="9"/>
      <c r="G10" s="9"/>
      <c r="H10" s="9"/>
      <c r="I10" s="9"/>
      <c r="J10" s="9"/>
      <c r="K10" s="9"/>
    </row>
    <row r="11" spans="1:11" ht="20.100000000000001" customHeight="1">
      <c r="A11" s="9"/>
      <c r="B11" s="9"/>
      <c r="C11" s="9"/>
      <c r="D11" s="9"/>
      <c r="E11" s="9"/>
      <c r="F11" s="9"/>
      <c r="G11" s="9"/>
      <c r="H11" s="9"/>
      <c r="I11" s="9"/>
      <c r="J11" s="9"/>
      <c r="K11" s="9"/>
    </row>
    <row r="12" spans="1:11" ht="20.100000000000001" customHeight="1">
      <c r="A12" s="9"/>
      <c r="B12" s="9"/>
      <c r="C12" s="9"/>
      <c r="D12" s="9"/>
      <c r="E12" s="9"/>
      <c r="F12" s="9"/>
      <c r="G12" s="9"/>
      <c r="H12" s="9"/>
      <c r="I12" s="9"/>
      <c r="J12" s="9"/>
      <c r="K12" s="9"/>
    </row>
    <row r="13" spans="1:11" ht="20.100000000000001" customHeight="1">
      <c r="A13" s="9"/>
      <c r="B13" s="9"/>
      <c r="C13" s="9"/>
      <c r="D13" s="9"/>
      <c r="E13" s="9"/>
      <c r="F13" s="9"/>
      <c r="G13" s="9"/>
      <c r="H13" s="9"/>
      <c r="I13" s="9"/>
      <c r="J13" s="9"/>
      <c r="K13" s="9"/>
    </row>
  </sheetData>
  <mergeCells count="10">
    <mergeCell ref="A2:K2"/>
    <mergeCell ref="H4:J4"/>
    <mergeCell ref="A4:A5"/>
    <mergeCell ref="B4:B5"/>
    <mergeCell ref="C4:C5"/>
    <mergeCell ref="D4:D5"/>
    <mergeCell ref="E4:E5"/>
    <mergeCell ref="F4:F5"/>
    <mergeCell ref="G4:G5"/>
    <mergeCell ref="K4:K5"/>
  </mergeCells>
  <phoneticPr fontId="71" type="noConversion"/>
  <pageMargins left="0.70866141732283505" right="0.70866141732283505" top="0.74803149606299202" bottom="0.74803149606299202" header="0.31496062992126" footer="0.31496062992126"/>
  <pageSetup paperSize="9" scale="9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F24"/>
  <sheetViews>
    <sheetView workbookViewId="0">
      <selection activeCell="J7" sqref="J7"/>
    </sheetView>
  </sheetViews>
  <sheetFormatPr defaultColWidth="9" defaultRowHeight="13.5"/>
  <cols>
    <col min="1" max="1" width="11.125" style="4" customWidth="1"/>
    <col min="2" max="2" width="11.5" style="4" customWidth="1"/>
    <col min="3" max="3" width="18.375" style="4" customWidth="1"/>
    <col min="4" max="4" width="30.75" style="4" customWidth="1"/>
    <col min="5" max="5" width="24.875" style="4" customWidth="1"/>
    <col min="6" max="6" width="13.875" style="4" customWidth="1"/>
    <col min="7" max="16384" width="9" style="4"/>
  </cols>
  <sheetData>
    <row r="1" spans="1:6" ht="25.15" customHeight="1">
      <c r="A1" s="5" t="s">
        <v>313</v>
      </c>
      <c r="B1" s="6"/>
      <c r="C1" s="6"/>
      <c r="D1" s="6"/>
    </row>
    <row r="2" spans="1:6" ht="34.9" customHeight="1">
      <c r="A2" s="184" t="s">
        <v>343</v>
      </c>
      <c r="B2" s="185"/>
      <c r="C2" s="185"/>
      <c r="D2" s="185"/>
      <c r="E2" s="185"/>
      <c r="F2" s="185"/>
    </row>
    <row r="3" spans="1:6" ht="34.9" customHeight="1">
      <c r="A3" s="136" t="s">
        <v>444</v>
      </c>
      <c r="B3" s="179" t="s">
        <v>63</v>
      </c>
      <c r="C3" s="179"/>
      <c r="D3" s="179"/>
      <c r="E3" s="179"/>
      <c r="F3" s="179"/>
    </row>
    <row r="4" spans="1:6" s="132" customFormat="1" ht="30" customHeight="1">
      <c r="A4" s="176" t="s">
        <v>314</v>
      </c>
      <c r="B4" s="182" t="s">
        <v>315</v>
      </c>
      <c r="C4" s="183"/>
      <c r="D4" s="180" t="s">
        <v>411</v>
      </c>
      <c r="E4" s="180"/>
      <c r="F4" s="181"/>
    </row>
    <row r="5" spans="1:6" s="132" customFormat="1" ht="30" customHeight="1">
      <c r="A5" s="177"/>
      <c r="B5" s="182" t="s">
        <v>316</v>
      </c>
      <c r="C5" s="183"/>
      <c r="D5" s="180" t="s">
        <v>411</v>
      </c>
      <c r="E5" s="180"/>
      <c r="F5" s="181"/>
    </row>
    <row r="6" spans="1:6" s="132" customFormat="1" ht="30" customHeight="1">
      <c r="A6" s="177"/>
      <c r="B6" s="182" t="s">
        <v>317</v>
      </c>
      <c r="C6" s="183"/>
      <c r="D6" s="180" t="s">
        <v>370</v>
      </c>
      <c r="E6" s="180"/>
      <c r="F6" s="181"/>
    </row>
    <row r="7" spans="1:6" s="132" customFormat="1" ht="30" customHeight="1">
      <c r="A7" s="177"/>
      <c r="B7" s="182" t="s">
        <v>319</v>
      </c>
      <c r="C7" s="183"/>
      <c r="D7" s="180" t="s">
        <v>370</v>
      </c>
      <c r="E7" s="180"/>
      <c r="F7" s="181"/>
    </row>
    <row r="8" spans="1:6" s="132" customFormat="1" ht="30" customHeight="1">
      <c r="A8" s="177"/>
      <c r="B8" s="182" t="s">
        <v>320</v>
      </c>
      <c r="C8" s="183"/>
      <c r="D8" s="180" t="s">
        <v>370</v>
      </c>
      <c r="E8" s="180"/>
      <c r="F8" s="181"/>
    </row>
    <row r="9" spans="1:6" s="132" customFormat="1" ht="30" customHeight="1">
      <c r="A9" s="187"/>
      <c r="B9" s="182" t="s">
        <v>321</v>
      </c>
      <c r="C9" s="183"/>
      <c r="D9" s="180" t="s">
        <v>370</v>
      </c>
      <c r="E9" s="180"/>
      <c r="F9" s="181"/>
    </row>
    <row r="10" spans="1:6" s="132" customFormat="1" ht="30" customHeight="1">
      <c r="A10" s="133" t="s">
        <v>322</v>
      </c>
      <c r="B10" s="182" t="s">
        <v>412</v>
      </c>
      <c r="C10" s="186"/>
      <c r="D10" s="186"/>
      <c r="E10" s="186"/>
      <c r="F10" s="183"/>
    </row>
    <row r="11" spans="1:6" s="132" customFormat="1" ht="30" customHeight="1">
      <c r="A11" s="176" t="s">
        <v>323</v>
      </c>
      <c r="B11" s="133" t="s">
        <v>324</v>
      </c>
      <c r="C11" s="133" t="s">
        <v>325</v>
      </c>
      <c r="D11" s="133" t="s">
        <v>326</v>
      </c>
      <c r="E11" s="133" t="s">
        <v>327</v>
      </c>
      <c r="F11" s="133" t="s">
        <v>328</v>
      </c>
    </row>
    <row r="12" spans="1:6" s="132" customFormat="1" ht="30" customHeight="1">
      <c r="A12" s="177"/>
      <c r="B12" s="176" t="s">
        <v>329</v>
      </c>
      <c r="C12" s="134" t="s">
        <v>330</v>
      </c>
      <c r="D12" s="134" t="s">
        <v>413</v>
      </c>
      <c r="E12" s="134" t="s">
        <v>414</v>
      </c>
      <c r="F12" s="134" t="s">
        <v>379</v>
      </c>
    </row>
    <row r="13" spans="1:6" s="132" customFormat="1" ht="42.75" customHeight="1">
      <c r="A13" s="177"/>
      <c r="B13" s="177"/>
      <c r="C13" s="134" t="s">
        <v>331</v>
      </c>
      <c r="D13" s="134" t="s">
        <v>415</v>
      </c>
      <c r="E13" s="134" t="s">
        <v>416</v>
      </c>
      <c r="F13" s="134" t="s">
        <v>417</v>
      </c>
    </row>
    <row r="14" spans="1:6" s="132" customFormat="1" ht="30" customHeight="1">
      <c r="A14" s="177"/>
      <c r="B14" s="176" t="s">
        <v>333</v>
      </c>
      <c r="C14" s="176" t="s">
        <v>334</v>
      </c>
      <c r="D14" s="134" t="s">
        <v>418</v>
      </c>
      <c r="E14" s="134" t="s">
        <v>419</v>
      </c>
      <c r="F14" s="134" t="s">
        <v>420</v>
      </c>
    </row>
    <row r="15" spans="1:6" s="132" customFormat="1" ht="30" customHeight="1">
      <c r="A15" s="177"/>
      <c r="B15" s="177"/>
      <c r="C15" s="177"/>
      <c r="D15" s="134" t="s">
        <v>421</v>
      </c>
      <c r="E15" s="134" t="s">
        <v>422</v>
      </c>
      <c r="F15" s="134" t="s">
        <v>423</v>
      </c>
    </row>
    <row r="16" spans="1:6" s="132" customFormat="1" ht="30" customHeight="1">
      <c r="A16" s="177"/>
      <c r="B16" s="177"/>
      <c r="C16" s="177"/>
      <c r="D16" s="134" t="s">
        <v>424</v>
      </c>
      <c r="E16" s="134" t="s">
        <v>425</v>
      </c>
      <c r="F16" s="134" t="s">
        <v>423</v>
      </c>
    </row>
    <row r="17" spans="1:6" s="132" customFormat="1" ht="30" customHeight="1">
      <c r="A17" s="177"/>
      <c r="B17" s="177"/>
      <c r="C17" s="177"/>
      <c r="D17" s="134" t="s">
        <v>426</v>
      </c>
      <c r="E17" s="134" t="s">
        <v>427</v>
      </c>
      <c r="F17" s="134" t="s">
        <v>428</v>
      </c>
    </row>
    <row r="18" spans="1:6" s="132" customFormat="1" ht="42" customHeight="1">
      <c r="A18" s="177"/>
      <c r="B18" s="177"/>
      <c r="C18" s="176" t="s">
        <v>335</v>
      </c>
      <c r="D18" s="134" t="s">
        <v>429</v>
      </c>
      <c r="E18" s="134" t="s">
        <v>430</v>
      </c>
      <c r="F18" s="134" t="s">
        <v>379</v>
      </c>
    </row>
    <row r="19" spans="1:6" s="132" customFormat="1" ht="61.5" customHeight="1">
      <c r="A19" s="177"/>
      <c r="B19" s="177"/>
      <c r="C19" s="177"/>
      <c r="D19" s="134" t="s">
        <v>431</v>
      </c>
      <c r="E19" s="134" t="s">
        <v>432</v>
      </c>
      <c r="F19" s="134" t="s">
        <v>379</v>
      </c>
    </row>
    <row r="20" spans="1:6" s="132" customFormat="1" ht="61.5" customHeight="1">
      <c r="A20" s="177"/>
      <c r="B20" s="177"/>
      <c r="C20" s="177"/>
      <c r="D20" s="134" t="s">
        <v>433</v>
      </c>
      <c r="E20" s="134" t="s">
        <v>434</v>
      </c>
      <c r="F20" s="134" t="s">
        <v>379</v>
      </c>
    </row>
    <row r="21" spans="1:6" s="132" customFormat="1" ht="41.25" customHeight="1">
      <c r="A21" s="177"/>
      <c r="B21" s="177"/>
      <c r="C21" s="177"/>
      <c r="D21" s="134" t="s">
        <v>435</v>
      </c>
      <c r="E21" s="134" t="s">
        <v>436</v>
      </c>
      <c r="F21" s="134" t="s">
        <v>437</v>
      </c>
    </row>
    <row r="22" spans="1:6" s="132" customFormat="1" ht="41.25" customHeight="1">
      <c r="A22" s="177"/>
      <c r="B22" s="176" t="s">
        <v>336</v>
      </c>
      <c r="C22" s="134" t="s">
        <v>337</v>
      </c>
      <c r="D22" s="134" t="s">
        <v>395</v>
      </c>
      <c r="E22" s="134" t="s">
        <v>396</v>
      </c>
      <c r="F22" s="134" t="s">
        <v>405</v>
      </c>
    </row>
    <row r="23" spans="1:6" s="132" customFormat="1" ht="30" customHeight="1">
      <c r="A23" s="177"/>
      <c r="B23" s="177"/>
      <c r="C23" s="134" t="s">
        <v>338</v>
      </c>
      <c r="D23" s="134" t="s">
        <v>438</v>
      </c>
      <c r="E23" s="134" t="s">
        <v>439</v>
      </c>
      <c r="F23" s="134" t="s">
        <v>440</v>
      </c>
    </row>
    <row r="24" spans="1:6" s="132" customFormat="1" ht="47.25" customHeight="1">
      <c r="A24" s="178"/>
      <c r="B24" s="178"/>
      <c r="C24" s="135" t="s">
        <v>339</v>
      </c>
      <c r="D24" s="135" t="s">
        <v>441</v>
      </c>
      <c r="E24" s="135" t="s">
        <v>442</v>
      </c>
      <c r="F24" s="135" t="s">
        <v>443</v>
      </c>
    </row>
  </sheetData>
  <mergeCells count="22">
    <mergeCell ref="A2:F2"/>
    <mergeCell ref="B4:C4"/>
    <mergeCell ref="D4:F4"/>
    <mergeCell ref="B5:C5"/>
    <mergeCell ref="D5:F5"/>
    <mergeCell ref="A4:A9"/>
    <mergeCell ref="B6:C6"/>
    <mergeCell ref="D6:F6"/>
    <mergeCell ref="B7:C7"/>
    <mergeCell ref="A11:A24"/>
    <mergeCell ref="B12:B13"/>
    <mergeCell ref="B14:B21"/>
    <mergeCell ref="B22:B24"/>
    <mergeCell ref="B3:F3"/>
    <mergeCell ref="D7:F7"/>
    <mergeCell ref="B8:C8"/>
    <mergeCell ref="D8:F8"/>
    <mergeCell ref="B9:C9"/>
    <mergeCell ref="D9:F9"/>
    <mergeCell ref="B10:F10"/>
    <mergeCell ref="C14:C17"/>
    <mergeCell ref="C18:C21"/>
  </mergeCells>
  <phoneticPr fontId="71" type="noConversion"/>
  <pageMargins left="0.53" right="0.70866141732283505" top="0.74803149606299202" bottom="0.74803149606299202" header="0.31496062992126" footer="0.31496062992126"/>
  <pageSetup paperSize="9" scale="82"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K31"/>
  <sheetViews>
    <sheetView tabSelected="1" workbookViewId="0">
      <selection activeCell="B4" sqref="B4:K5"/>
    </sheetView>
  </sheetViews>
  <sheetFormatPr defaultColWidth="8.125" defaultRowHeight="31.5" customHeight="1"/>
  <cols>
    <col min="1" max="1" width="14.375" style="1" customWidth="1"/>
    <col min="2" max="2" width="14.25" style="1" customWidth="1"/>
    <col min="3" max="3" width="29.875" style="1" customWidth="1"/>
    <col min="4" max="4" width="26.5" style="1" customWidth="1"/>
    <col min="5" max="16384" width="8.125" style="1"/>
  </cols>
  <sheetData>
    <row r="1" spans="1:11" ht="27.6" customHeight="1">
      <c r="A1" s="2" t="s">
        <v>341</v>
      </c>
      <c r="B1" s="3"/>
      <c r="C1" s="3"/>
      <c r="D1" s="3"/>
    </row>
    <row r="2" spans="1:11" ht="31.5" customHeight="1">
      <c r="A2" s="191" t="s">
        <v>410</v>
      </c>
      <c r="B2" s="191"/>
      <c r="C2" s="191"/>
      <c r="D2" s="191"/>
      <c r="E2" s="191"/>
      <c r="F2" s="191"/>
      <c r="G2" s="191"/>
      <c r="H2" s="191"/>
      <c r="I2" s="191"/>
      <c r="J2" s="191"/>
      <c r="K2" s="191"/>
    </row>
    <row r="3" spans="1:11" ht="31.5" customHeight="1">
      <c r="A3" s="128" t="s">
        <v>344</v>
      </c>
      <c r="B3" s="239" t="s">
        <v>345</v>
      </c>
      <c r="C3" s="231"/>
      <c r="D3" s="231"/>
      <c r="E3" s="231"/>
      <c r="F3" s="231"/>
      <c r="G3" s="231"/>
      <c r="H3" s="128" t="s">
        <v>346</v>
      </c>
      <c r="I3" s="231" t="s">
        <v>347</v>
      </c>
      <c r="J3" s="231"/>
      <c r="K3" s="232"/>
    </row>
    <row r="4" spans="1:11" ht="84" customHeight="1">
      <c r="A4" s="214" t="s">
        <v>348</v>
      </c>
      <c r="B4" s="233" t="s">
        <v>349</v>
      </c>
      <c r="C4" s="234"/>
      <c r="D4" s="234"/>
      <c r="E4" s="234"/>
      <c r="F4" s="234"/>
      <c r="G4" s="234"/>
      <c r="H4" s="234"/>
      <c r="I4" s="234"/>
      <c r="J4" s="234"/>
      <c r="K4" s="235"/>
    </row>
    <row r="5" spans="1:11" ht="31.5" customHeight="1">
      <c r="A5" s="216"/>
      <c r="B5" s="236"/>
      <c r="C5" s="237"/>
      <c r="D5" s="237"/>
      <c r="E5" s="237"/>
      <c r="F5" s="237"/>
      <c r="G5" s="237"/>
      <c r="H5" s="237"/>
      <c r="I5" s="237"/>
      <c r="J5" s="237"/>
      <c r="K5" s="238"/>
    </row>
    <row r="6" spans="1:11" ht="31.5" customHeight="1">
      <c r="A6" s="128" t="s">
        <v>350</v>
      </c>
      <c r="B6" s="239" t="s">
        <v>351</v>
      </c>
      <c r="C6" s="232"/>
      <c r="D6" s="223" t="s">
        <v>352</v>
      </c>
      <c r="E6" s="225"/>
      <c r="F6" s="239" t="s">
        <v>353</v>
      </c>
      <c r="G6" s="231"/>
      <c r="H6" s="223" t="s">
        <v>354</v>
      </c>
      <c r="I6" s="225"/>
      <c r="J6" s="239" t="s">
        <v>355</v>
      </c>
      <c r="K6" s="232"/>
    </row>
    <row r="7" spans="1:11" ht="31.5" customHeight="1">
      <c r="A7" s="128" t="s">
        <v>356</v>
      </c>
      <c r="B7" s="240" t="s">
        <v>357</v>
      </c>
      <c r="C7" s="241"/>
      <c r="D7" s="241"/>
      <c r="E7" s="241"/>
      <c r="F7" s="241"/>
      <c r="G7" s="241"/>
      <c r="H7" s="241"/>
      <c r="I7" s="241"/>
      <c r="J7" s="241"/>
      <c r="K7" s="242"/>
    </row>
    <row r="8" spans="1:11" ht="31.5" customHeight="1">
      <c r="A8" s="128" t="s">
        <v>358</v>
      </c>
      <c r="B8" s="243" t="s">
        <v>359</v>
      </c>
      <c r="C8" s="244"/>
      <c r="D8" s="244"/>
      <c r="E8" s="244"/>
      <c r="F8" s="244"/>
      <c r="G8" s="244"/>
      <c r="H8" s="244"/>
      <c r="I8" s="244"/>
      <c r="J8" s="244"/>
      <c r="K8" s="245"/>
    </row>
    <row r="9" spans="1:11" ht="31.5" customHeight="1">
      <c r="A9" s="214" t="s">
        <v>360</v>
      </c>
      <c r="B9" s="223" t="s">
        <v>361</v>
      </c>
      <c r="C9" s="225"/>
      <c r="D9" s="240" t="s">
        <v>362</v>
      </c>
      <c r="E9" s="241"/>
      <c r="F9" s="241"/>
      <c r="G9" s="241"/>
      <c r="H9" s="241"/>
      <c r="I9" s="241"/>
      <c r="J9" s="241"/>
      <c r="K9" s="242"/>
    </row>
    <row r="10" spans="1:11" ht="31.5" customHeight="1">
      <c r="A10" s="216"/>
      <c r="B10" s="223" t="s">
        <v>363</v>
      </c>
      <c r="C10" s="225"/>
      <c r="D10" s="200" t="s">
        <v>364</v>
      </c>
      <c r="E10" s="201"/>
      <c r="F10" s="201"/>
      <c r="G10" s="201"/>
      <c r="H10" s="201"/>
      <c r="I10" s="201"/>
      <c r="J10" s="201"/>
      <c r="K10" s="202"/>
    </row>
    <row r="11" spans="1:11" ht="31.5" customHeight="1">
      <c r="A11" s="214" t="s">
        <v>365</v>
      </c>
      <c r="B11" s="217" t="s">
        <v>366</v>
      </c>
      <c r="C11" s="218"/>
      <c r="D11" s="219"/>
      <c r="E11" s="220" t="s">
        <v>367</v>
      </c>
      <c r="F11" s="221"/>
      <c r="G11" s="221"/>
      <c r="H11" s="222"/>
      <c r="I11" s="223" t="s">
        <v>368</v>
      </c>
      <c r="J11" s="224"/>
      <c r="K11" s="225"/>
    </row>
    <row r="12" spans="1:11" ht="31.5" customHeight="1">
      <c r="A12" s="215"/>
      <c r="B12" s="226" t="s">
        <v>315</v>
      </c>
      <c r="C12" s="227"/>
      <c r="D12" s="129" t="s">
        <v>369</v>
      </c>
      <c r="E12" s="228" t="s">
        <v>369</v>
      </c>
      <c r="F12" s="229"/>
      <c r="G12" s="229"/>
      <c r="H12" s="230"/>
      <c r="I12" s="228" t="s">
        <v>370</v>
      </c>
      <c r="J12" s="229"/>
      <c r="K12" s="230"/>
    </row>
    <row r="13" spans="1:11" ht="31.5" customHeight="1">
      <c r="A13" s="215"/>
      <c r="B13" s="209" t="s">
        <v>316</v>
      </c>
      <c r="C13" s="210"/>
      <c r="D13" s="129" t="s">
        <v>370</v>
      </c>
      <c r="E13" s="211" t="s">
        <v>370</v>
      </c>
      <c r="F13" s="212"/>
      <c r="G13" s="212"/>
      <c r="H13" s="213"/>
      <c r="I13" s="211" t="s">
        <v>370</v>
      </c>
      <c r="J13" s="212"/>
      <c r="K13" s="213"/>
    </row>
    <row r="14" spans="1:11" ht="31.5" customHeight="1">
      <c r="A14" s="215"/>
      <c r="B14" s="209" t="s">
        <v>317</v>
      </c>
      <c r="C14" s="210"/>
      <c r="D14" s="129" t="s">
        <v>369</v>
      </c>
      <c r="E14" s="211" t="s">
        <v>369</v>
      </c>
      <c r="F14" s="212"/>
      <c r="G14" s="212"/>
      <c r="H14" s="213"/>
      <c r="I14" s="211" t="s">
        <v>370</v>
      </c>
      <c r="J14" s="212"/>
      <c r="K14" s="213"/>
    </row>
    <row r="15" spans="1:11" ht="31.5" customHeight="1">
      <c r="A15" s="215"/>
      <c r="B15" s="209" t="s">
        <v>319</v>
      </c>
      <c r="C15" s="210"/>
      <c r="D15" s="129" t="s">
        <v>370</v>
      </c>
      <c r="E15" s="211" t="s">
        <v>370</v>
      </c>
      <c r="F15" s="212"/>
      <c r="G15" s="212"/>
      <c r="H15" s="213"/>
      <c r="I15" s="211" t="s">
        <v>370</v>
      </c>
      <c r="J15" s="212"/>
      <c r="K15" s="213"/>
    </row>
    <row r="16" spans="1:11" ht="31.5" customHeight="1">
      <c r="A16" s="215"/>
      <c r="B16" s="209" t="s">
        <v>320</v>
      </c>
      <c r="C16" s="210"/>
      <c r="D16" s="129" t="s">
        <v>370</v>
      </c>
      <c r="E16" s="211" t="s">
        <v>370</v>
      </c>
      <c r="F16" s="212"/>
      <c r="G16" s="212"/>
      <c r="H16" s="213"/>
      <c r="I16" s="211" t="s">
        <v>370</v>
      </c>
      <c r="J16" s="212"/>
      <c r="K16" s="213"/>
    </row>
    <row r="17" spans="1:11" ht="31.5" customHeight="1">
      <c r="A17" s="216"/>
      <c r="B17" s="209" t="s">
        <v>321</v>
      </c>
      <c r="C17" s="210"/>
      <c r="D17" s="129" t="s">
        <v>370</v>
      </c>
      <c r="E17" s="211" t="s">
        <v>370</v>
      </c>
      <c r="F17" s="212"/>
      <c r="G17" s="212"/>
      <c r="H17" s="213"/>
      <c r="I17" s="211" t="s">
        <v>370</v>
      </c>
      <c r="J17" s="212"/>
      <c r="K17" s="213"/>
    </row>
    <row r="18" spans="1:11" ht="31.5" customHeight="1">
      <c r="A18" s="128" t="s">
        <v>371</v>
      </c>
      <c r="B18" s="200" t="s">
        <v>372</v>
      </c>
      <c r="C18" s="201"/>
      <c r="D18" s="201"/>
      <c r="E18" s="201"/>
      <c r="F18" s="201"/>
      <c r="G18" s="201"/>
      <c r="H18" s="201"/>
      <c r="I18" s="201"/>
      <c r="J18" s="201"/>
      <c r="K18" s="202"/>
    </row>
    <row r="19" spans="1:11" ht="31.5" customHeight="1">
      <c r="A19" s="203" t="s">
        <v>373</v>
      </c>
      <c r="B19" s="130" t="s">
        <v>324</v>
      </c>
      <c r="C19" s="130" t="s">
        <v>325</v>
      </c>
      <c r="D19" s="130" t="s">
        <v>326</v>
      </c>
      <c r="E19" s="206" t="s">
        <v>327</v>
      </c>
      <c r="F19" s="207"/>
      <c r="G19" s="208"/>
      <c r="H19" s="206" t="s">
        <v>374</v>
      </c>
      <c r="I19" s="208"/>
      <c r="J19" s="206" t="s">
        <v>328</v>
      </c>
      <c r="K19" s="208"/>
    </row>
    <row r="20" spans="1:11" ht="31.5" customHeight="1">
      <c r="A20" s="204"/>
      <c r="B20" s="192" t="s">
        <v>329</v>
      </c>
      <c r="C20" s="131" t="s">
        <v>330</v>
      </c>
      <c r="D20" s="131" t="s">
        <v>332</v>
      </c>
      <c r="E20" s="195" t="s">
        <v>375</v>
      </c>
      <c r="F20" s="196"/>
      <c r="G20" s="196"/>
      <c r="H20" s="195" t="s">
        <v>376</v>
      </c>
      <c r="I20" s="197"/>
      <c r="J20" s="198" t="s">
        <v>377</v>
      </c>
      <c r="K20" s="199"/>
    </row>
    <row r="21" spans="1:11" ht="31.5" customHeight="1">
      <c r="A21" s="204"/>
      <c r="B21" s="193"/>
      <c r="C21" s="131" t="s">
        <v>331</v>
      </c>
      <c r="D21" s="131" t="s">
        <v>345</v>
      </c>
      <c r="E21" s="195" t="s">
        <v>378</v>
      </c>
      <c r="F21" s="196"/>
      <c r="G21" s="196"/>
      <c r="H21" s="195" t="s">
        <v>379</v>
      </c>
      <c r="I21" s="197"/>
      <c r="J21" s="198" t="s">
        <v>380</v>
      </c>
      <c r="K21" s="199"/>
    </row>
    <row r="22" spans="1:11" ht="31.5" customHeight="1">
      <c r="A22" s="204"/>
      <c r="B22" s="192" t="s">
        <v>333</v>
      </c>
      <c r="C22" s="192" t="s">
        <v>334</v>
      </c>
      <c r="D22" s="131" t="s">
        <v>381</v>
      </c>
      <c r="E22" s="195" t="s">
        <v>382</v>
      </c>
      <c r="F22" s="196"/>
      <c r="G22" s="196"/>
      <c r="H22" s="195" t="s">
        <v>318</v>
      </c>
      <c r="I22" s="197"/>
      <c r="J22" s="198" t="s">
        <v>383</v>
      </c>
      <c r="K22" s="199"/>
    </row>
    <row r="23" spans="1:11" ht="31.5" customHeight="1">
      <c r="A23" s="204"/>
      <c r="B23" s="193"/>
      <c r="C23" s="193"/>
      <c r="D23" s="131" t="s">
        <v>384</v>
      </c>
      <c r="E23" s="195" t="s">
        <v>385</v>
      </c>
      <c r="F23" s="196"/>
      <c r="G23" s="196"/>
      <c r="H23" s="195" t="s">
        <v>318</v>
      </c>
      <c r="I23" s="197"/>
      <c r="J23" s="198" t="s">
        <v>383</v>
      </c>
      <c r="K23" s="199"/>
    </row>
    <row r="24" spans="1:11" ht="31.5" customHeight="1">
      <c r="A24" s="204"/>
      <c r="B24" s="193"/>
      <c r="C24" s="193"/>
      <c r="D24" s="131" t="s">
        <v>386</v>
      </c>
      <c r="E24" s="195" t="s">
        <v>387</v>
      </c>
      <c r="F24" s="196"/>
      <c r="G24" s="196"/>
      <c r="H24" s="195" t="s">
        <v>318</v>
      </c>
      <c r="I24" s="197"/>
      <c r="J24" s="198" t="s">
        <v>388</v>
      </c>
      <c r="K24" s="199"/>
    </row>
    <row r="25" spans="1:11" ht="31.5" customHeight="1">
      <c r="A25" s="204"/>
      <c r="B25" s="193"/>
      <c r="C25" s="194"/>
      <c r="D25" s="131" t="s">
        <v>389</v>
      </c>
      <c r="E25" s="195" t="s">
        <v>390</v>
      </c>
      <c r="F25" s="196"/>
      <c r="G25" s="196"/>
      <c r="H25" s="195" t="s">
        <v>318</v>
      </c>
      <c r="I25" s="197"/>
      <c r="J25" s="198" t="s">
        <v>388</v>
      </c>
      <c r="K25" s="199"/>
    </row>
    <row r="26" spans="1:11" ht="49.5" customHeight="1">
      <c r="A26" s="204"/>
      <c r="B26" s="193"/>
      <c r="C26" s="131" t="s">
        <v>335</v>
      </c>
      <c r="D26" s="131" t="s">
        <v>391</v>
      </c>
      <c r="E26" s="195" t="s">
        <v>392</v>
      </c>
      <c r="F26" s="196"/>
      <c r="G26" s="196"/>
      <c r="H26" s="195" t="s">
        <v>393</v>
      </c>
      <c r="I26" s="197"/>
      <c r="J26" s="198" t="s">
        <v>394</v>
      </c>
      <c r="K26" s="199"/>
    </row>
    <row r="27" spans="1:11" ht="62.25" customHeight="1">
      <c r="A27" s="204"/>
      <c r="B27" s="192" t="s">
        <v>336</v>
      </c>
      <c r="C27" s="192" t="s">
        <v>337</v>
      </c>
      <c r="D27" s="131" t="s">
        <v>395</v>
      </c>
      <c r="E27" s="195" t="s">
        <v>396</v>
      </c>
      <c r="F27" s="196"/>
      <c r="G27" s="196"/>
      <c r="H27" s="195" t="s">
        <v>397</v>
      </c>
      <c r="I27" s="197"/>
      <c r="J27" s="198" t="s">
        <v>398</v>
      </c>
      <c r="K27" s="199"/>
    </row>
    <row r="28" spans="1:11" ht="50.25" customHeight="1">
      <c r="A28" s="204"/>
      <c r="B28" s="193"/>
      <c r="C28" s="194"/>
      <c r="D28" s="131" t="s">
        <v>399</v>
      </c>
      <c r="E28" s="195" t="s">
        <v>400</v>
      </c>
      <c r="F28" s="196"/>
      <c r="G28" s="196"/>
      <c r="H28" s="195" t="s">
        <v>401</v>
      </c>
      <c r="I28" s="197"/>
      <c r="J28" s="198" t="s">
        <v>402</v>
      </c>
      <c r="K28" s="199"/>
    </row>
    <row r="29" spans="1:11" ht="54.75" customHeight="1">
      <c r="A29" s="204"/>
      <c r="B29" s="193"/>
      <c r="C29" s="131" t="s">
        <v>338</v>
      </c>
      <c r="D29" s="131" t="s">
        <v>403</v>
      </c>
      <c r="E29" s="195" t="s">
        <v>404</v>
      </c>
      <c r="F29" s="196"/>
      <c r="G29" s="196"/>
      <c r="H29" s="195" t="s">
        <v>405</v>
      </c>
      <c r="I29" s="197"/>
      <c r="J29" s="198" t="s">
        <v>393</v>
      </c>
      <c r="K29" s="199"/>
    </row>
    <row r="30" spans="1:11" ht="67.5" customHeight="1">
      <c r="A30" s="205"/>
      <c r="B30" s="193"/>
      <c r="C30" s="131" t="s">
        <v>339</v>
      </c>
      <c r="D30" s="131" t="s">
        <v>406</v>
      </c>
      <c r="E30" s="195" t="s">
        <v>407</v>
      </c>
      <c r="F30" s="196"/>
      <c r="G30" s="196"/>
      <c r="H30" s="195" t="s">
        <v>408</v>
      </c>
      <c r="I30" s="197"/>
      <c r="J30" s="198" t="s">
        <v>409</v>
      </c>
      <c r="K30" s="199"/>
    </row>
    <row r="31" spans="1:11" ht="31.5" customHeight="1">
      <c r="A31" s="130" t="s">
        <v>340</v>
      </c>
      <c r="B31" s="188" t="s">
        <v>92</v>
      </c>
      <c r="C31" s="189"/>
      <c r="D31" s="189"/>
      <c r="E31" s="189"/>
      <c r="F31" s="189"/>
      <c r="G31" s="189"/>
      <c r="H31" s="189"/>
      <c r="I31" s="189"/>
      <c r="J31" s="189"/>
      <c r="K31" s="190"/>
    </row>
  </sheetData>
  <mergeCells count="83">
    <mergeCell ref="B7:K7"/>
    <mergeCell ref="B8:K8"/>
    <mergeCell ref="A9:A10"/>
    <mergeCell ref="B9:C9"/>
    <mergeCell ref="D9:K9"/>
    <mergeCell ref="B10:C10"/>
    <mergeCell ref="D10:K10"/>
    <mergeCell ref="I3:K3"/>
    <mergeCell ref="A4:A5"/>
    <mergeCell ref="B4:K5"/>
    <mergeCell ref="B6:C6"/>
    <mergeCell ref="D6:E6"/>
    <mergeCell ref="F6:G6"/>
    <mergeCell ref="H6:I6"/>
    <mergeCell ref="J6:K6"/>
    <mergeCell ref="B3:G3"/>
    <mergeCell ref="A11:A17"/>
    <mergeCell ref="B11:D11"/>
    <mergeCell ref="E11:H11"/>
    <mergeCell ref="I11:K11"/>
    <mergeCell ref="B12:C12"/>
    <mergeCell ref="E12:H12"/>
    <mergeCell ref="I12:K12"/>
    <mergeCell ref="B13:C13"/>
    <mergeCell ref="E13:H13"/>
    <mergeCell ref="I13:K13"/>
    <mergeCell ref="B14:C14"/>
    <mergeCell ref="E14:H14"/>
    <mergeCell ref="I14:K14"/>
    <mergeCell ref="B15:C15"/>
    <mergeCell ref="E15:H15"/>
    <mergeCell ref="I15:K15"/>
    <mergeCell ref="B16:C16"/>
    <mergeCell ref="E16:H16"/>
    <mergeCell ref="I16:K16"/>
    <mergeCell ref="B17:C17"/>
    <mergeCell ref="E17:H17"/>
    <mergeCell ref="I17:K17"/>
    <mergeCell ref="B18:K18"/>
    <mergeCell ref="A19:A30"/>
    <mergeCell ref="E19:G19"/>
    <mergeCell ref="H19:I19"/>
    <mergeCell ref="J19:K19"/>
    <mergeCell ref="B20:B21"/>
    <mergeCell ref="E20:G20"/>
    <mergeCell ref="H20:I20"/>
    <mergeCell ref="J20:K20"/>
    <mergeCell ref="E21:G21"/>
    <mergeCell ref="H21:I21"/>
    <mergeCell ref="J21:K21"/>
    <mergeCell ref="B22:B26"/>
    <mergeCell ref="C22:C25"/>
    <mergeCell ref="E22:G22"/>
    <mergeCell ref="H22:I22"/>
    <mergeCell ref="J22:K22"/>
    <mergeCell ref="E23:G23"/>
    <mergeCell ref="H23:I23"/>
    <mergeCell ref="J23:K23"/>
    <mergeCell ref="E24:G24"/>
    <mergeCell ref="H24:I24"/>
    <mergeCell ref="J24:K24"/>
    <mergeCell ref="E25:G25"/>
    <mergeCell ref="H25:I25"/>
    <mergeCell ref="J25:K25"/>
    <mergeCell ref="E26:G26"/>
    <mergeCell ref="H26:I26"/>
    <mergeCell ref="J26:K26"/>
    <mergeCell ref="B31:K31"/>
    <mergeCell ref="A2:K2"/>
    <mergeCell ref="B27:B30"/>
    <mergeCell ref="C27:C28"/>
    <mergeCell ref="E27:G27"/>
    <mergeCell ref="H27:I27"/>
    <mergeCell ref="J27:K27"/>
    <mergeCell ref="E28:G28"/>
    <mergeCell ref="H28:I28"/>
    <mergeCell ref="J28:K28"/>
    <mergeCell ref="E29:G29"/>
    <mergeCell ref="H29:I29"/>
    <mergeCell ref="J29:K29"/>
    <mergeCell ref="E30:G30"/>
    <mergeCell ref="H30:I30"/>
    <mergeCell ref="J30:K30"/>
  </mergeCells>
  <phoneticPr fontId="71" type="noConversion"/>
  <pageMargins left="0.7" right="0.7" top="0.75" bottom="0.75" header="0.3" footer="0.3"/>
  <pageSetup paperSize="9" scale="6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D15"/>
  <sheetViews>
    <sheetView workbookViewId="0">
      <selection activeCell="D8" sqref="D8"/>
    </sheetView>
  </sheetViews>
  <sheetFormatPr defaultColWidth="9" defaultRowHeight="13.5"/>
  <cols>
    <col min="1" max="1" width="29.875" style="11" customWidth="1"/>
    <col min="2" max="2" width="15.875" style="11" customWidth="1"/>
    <col min="3" max="3" width="26.25" style="11" customWidth="1"/>
    <col min="4" max="4" width="16.125" style="11" customWidth="1"/>
    <col min="5" max="16384" width="9" style="11"/>
  </cols>
  <sheetData>
    <row r="1" spans="1:4" ht="14.25">
      <c r="A1" s="140"/>
      <c r="B1" s="140"/>
      <c r="C1" s="140"/>
      <c r="D1" s="140"/>
    </row>
    <row r="2" spans="1:4">
      <c r="A2" s="112" t="s">
        <v>29</v>
      </c>
      <c r="B2" s="112"/>
      <c r="C2" s="71"/>
      <c r="D2" s="71"/>
    </row>
    <row r="3" spans="1:4" ht="20.25">
      <c r="A3" s="141" t="s">
        <v>30</v>
      </c>
      <c r="B3" s="141"/>
      <c r="C3" s="141"/>
      <c r="D3" s="141"/>
    </row>
    <row r="4" spans="1:4">
      <c r="A4" s="113"/>
      <c r="B4" s="113"/>
      <c r="C4" s="113"/>
      <c r="D4" s="114" t="s">
        <v>31</v>
      </c>
    </row>
    <row r="5" spans="1:4" ht="20.100000000000001" customHeight="1">
      <c r="A5" s="115" t="s">
        <v>32</v>
      </c>
      <c r="B5" s="115"/>
      <c r="C5" s="142" t="s">
        <v>33</v>
      </c>
      <c r="D5" s="142"/>
    </row>
    <row r="6" spans="1:4" ht="20.100000000000001" customHeight="1">
      <c r="A6" s="116" t="s">
        <v>34</v>
      </c>
      <c r="B6" s="16" t="s">
        <v>35</v>
      </c>
      <c r="C6" s="116" t="s">
        <v>36</v>
      </c>
      <c r="D6" s="16" t="s">
        <v>35</v>
      </c>
    </row>
    <row r="7" spans="1:4" ht="20.100000000000001" customHeight="1">
      <c r="A7" s="117" t="s">
        <v>37</v>
      </c>
      <c r="B7" s="58">
        <v>1355.97</v>
      </c>
      <c r="C7" s="117" t="s">
        <v>38</v>
      </c>
      <c r="D7" s="58">
        <f>SUM(D8:D10)</f>
        <v>1253.03</v>
      </c>
    </row>
    <row r="8" spans="1:4" ht="20.100000000000001" customHeight="1">
      <c r="A8" s="117" t="s">
        <v>39</v>
      </c>
      <c r="B8" s="58">
        <v>340</v>
      </c>
      <c r="C8" s="117" t="s">
        <v>40</v>
      </c>
      <c r="D8" s="58">
        <f>34.24+1077.47+5.12</f>
        <v>1116.83</v>
      </c>
    </row>
    <row r="9" spans="1:4" ht="20.100000000000001" customHeight="1">
      <c r="A9" s="118" t="s">
        <v>41</v>
      </c>
      <c r="B9" s="58">
        <v>0</v>
      </c>
      <c r="C9" s="117" t="s">
        <v>42</v>
      </c>
      <c r="D9" s="58">
        <f>16.8+4.6</f>
        <v>21.4</v>
      </c>
    </row>
    <row r="10" spans="1:4" ht="20.100000000000001" customHeight="1">
      <c r="A10" s="118" t="s">
        <v>43</v>
      </c>
      <c r="B10" s="58">
        <v>0</v>
      </c>
      <c r="C10" s="117" t="s">
        <v>44</v>
      </c>
      <c r="D10" s="58">
        <f>98.86+15.94</f>
        <v>114.8</v>
      </c>
    </row>
    <row r="11" spans="1:4" ht="20.100000000000001" customHeight="1">
      <c r="A11" s="118" t="s">
        <v>45</v>
      </c>
      <c r="B11" s="58">
        <v>162.94999999999999</v>
      </c>
      <c r="C11" s="117" t="s">
        <v>46</v>
      </c>
      <c r="D11" s="58">
        <f>340+124+141.89</f>
        <v>605.89</v>
      </c>
    </row>
    <row r="12" spans="1:4" ht="20.100000000000001" customHeight="1">
      <c r="A12" s="119" t="s">
        <v>47</v>
      </c>
      <c r="B12" s="58">
        <f>B7+B8+B10+B11</f>
        <v>1858.92</v>
      </c>
      <c r="C12" s="119" t="s">
        <v>48</v>
      </c>
      <c r="D12" s="58">
        <f>D7+D11</f>
        <v>1858.92</v>
      </c>
    </row>
    <row r="15" spans="1:4">
      <c r="A15" s="120"/>
    </row>
  </sheetData>
  <mergeCells count="3">
    <mergeCell ref="A1:D1"/>
    <mergeCell ref="A3:D3"/>
    <mergeCell ref="C5:D5"/>
  </mergeCells>
  <phoneticPr fontId="71" type="noConversion"/>
  <pageMargins left="1.75" right="0.70866141732283505" top="0.74803149606299202" bottom="0.74803149606299202" header="0.31496062992126" footer="0.31496062992126"/>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H15"/>
  <sheetViews>
    <sheetView workbookViewId="0">
      <selection activeCell="D7" sqref="D7:E7"/>
    </sheetView>
  </sheetViews>
  <sheetFormatPr defaultColWidth="9" defaultRowHeight="13.5"/>
  <cols>
    <col min="1" max="1" width="10.25" style="11" customWidth="1"/>
    <col min="2" max="2" width="20.5" style="11" customWidth="1"/>
    <col min="3" max="3" width="13" style="94" customWidth="1"/>
    <col min="4" max="4" width="13.5" style="94" customWidth="1"/>
    <col min="5" max="5" width="13.25" style="94" customWidth="1"/>
    <col min="6" max="6" width="11.625" style="94" customWidth="1"/>
    <col min="7" max="8" width="9.5" style="94" customWidth="1"/>
    <col min="9" max="16384" width="9" style="11"/>
  </cols>
  <sheetData>
    <row r="1" spans="1:8">
      <c r="A1" s="95" t="s">
        <v>49</v>
      </c>
      <c r="B1" s="96"/>
      <c r="C1" s="97"/>
      <c r="D1" s="98"/>
      <c r="E1" s="98"/>
      <c r="F1" s="99"/>
      <c r="G1" s="100"/>
      <c r="H1" s="100"/>
    </row>
    <row r="2" spans="1:8" ht="29.1" customHeight="1">
      <c r="A2" s="143" t="s">
        <v>50</v>
      </c>
      <c r="B2" s="143"/>
      <c r="C2" s="143"/>
      <c r="D2" s="143"/>
      <c r="E2" s="143"/>
      <c r="F2" s="143"/>
      <c r="G2" s="143"/>
      <c r="H2" s="143"/>
    </row>
    <row r="3" spans="1:8" ht="25.5">
      <c r="A3" s="95"/>
      <c r="B3" s="95"/>
      <c r="C3" s="101"/>
      <c r="D3" s="102"/>
      <c r="E3" s="102"/>
      <c r="F3" s="103"/>
      <c r="G3" s="144" t="s">
        <v>31</v>
      </c>
      <c r="H3" s="144"/>
    </row>
    <row r="4" spans="1:8">
      <c r="A4" s="148" t="s">
        <v>51</v>
      </c>
      <c r="B4" s="148" t="s">
        <v>52</v>
      </c>
      <c r="C4" s="145" t="s">
        <v>53</v>
      </c>
      <c r="D4" s="146"/>
      <c r="E4" s="146"/>
      <c r="F4" s="146"/>
      <c r="G4" s="146"/>
      <c r="H4" s="147"/>
    </row>
    <row r="5" spans="1:8" ht="60" customHeight="1">
      <c r="A5" s="148"/>
      <c r="B5" s="148"/>
      <c r="C5" s="104" t="s">
        <v>54</v>
      </c>
      <c r="D5" s="104" t="s">
        <v>55</v>
      </c>
      <c r="E5" s="104" t="s">
        <v>56</v>
      </c>
      <c r="F5" s="104" t="s">
        <v>57</v>
      </c>
      <c r="G5" s="105" t="s">
        <v>58</v>
      </c>
      <c r="H5" s="104" t="s">
        <v>59</v>
      </c>
    </row>
    <row r="6" spans="1:8" ht="20.100000000000001" customHeight="1">
      <c r="A6" s="106" t="s">
        <v>60</v>
      </c>
      <c r="B6" s="106" t="s">
        <v>60</v>
      </c>
      <c r="C6" s="107">
        <v>1</v>
      </c>
      <c r="D6" s="106">
        <v>2</v>
      </c>
      <c r="E6" s="107">
        <v>3</v>
      </c>
      <c r="F6" s="107">
        <v>4</v>
      </c>
      <c r="G6" s="106">
        <v>5</v>
      </c>
      <c r="H6" s="107">
        <v>6</v>
      </c>
    </row>
    <row r="7" spans="1:8" ht="20.100000000000001" customHeight="1">
      <c r="A7" s="106"/>
      <c r="B7" s="106" t="s">
        <v>61</v>
      </c>
      <c r="C7" s="108">
        <f>C8+C9</f>
        <v>1858.92</v>
      </c>
      <c r="D7" s="108">
        <f t="shared" ref="D7:H7" si="0">D8+D9</f>
        <v>1355.97</v>
      </c>
      <c r="E7" s="108">
        <f t="shared" si="0"/>
        <v>340</v>
      </c>
      <c r="F7" s="108">
        <f t="shared" si="0"/>
        <v>0</v>
      </c>
      <c r="G7" s="108">
        <f t="shared" si="0"/>
        <v>162.94999999999999</v>
      </c>
      <c r="H7" s="108">
        <f t="shared" si="0"/>
        <v>0</v>
      </c>
    </row>
    <row r="8" spans="1:8" s="48" customFormat="1" ht="20.100000000000001" customHeight="1">
      <c r="A8" s="86" t="s">
        <v>62</v>
      </c>
      <c r="B8" s="86" t="s">
        <v>63</v>
      </c>
      <c r="C8" s="108">
        <f>D8+E8+F8+G8+H8</f>
        <v>1858.92</v>
      </c>
      <c r="D8" s="109">
        <v>1355.97</v>
      </c>
      <c r="E8" s="109">
        <v>340</v>
      </c>
      <c r="F8" s="109">
        <v>0</v>
      </c>
      <c r="G8" s="109">
        <v>162.94999999999999</v>
      </c>
      <c r="H8" s="109">
        <v>0</v>
      </c>
    </row>
    <row r="9" spans="1:8" s="48" customFormat="1" ht="27.6" customHeight="1">
      <c r="A9" s="86"/>
      <c r="B9" s="86"/>
      <c r="C9" s="108"/>
      <c r="D9" s="109"/>
      <c r="E9" s="110"/>
      <c r="F9" s="110"/>
      <c r="G9" s="110"/>
      <c r="H9" s="110"/>
    </row>
    <row r="10" spans="1:8" ht="20.100000000000001" customHeight="1">
      <c r="A10" s="90"/>
      <c r="B10" s="90"/>
      <c r="C10" s="111"/>
      <c r="D10" s="111"/>
      <c r="E10" s="111"/>
      <c r="F10" s="111"/>
      <c r="G10" s="111"/>
      <c r="H10" s="111"/>
    </row>
    <row r="11" spans="1:8" ht="20.100000000000001" customHeight="1">
      <c r="A11" s="90"/>
      <c r="B11" s="90"/>
      <c r="C11" s="111"/>
      <c r="D11" s="111"/>
      <c r="E11" s="111"/>
      <c r="F11" s="111"/>
      <c r="G11" s="111"/>
      <c r="H11" s="111"/>
    </row>
    <row r="12" spans="1:8" ht="20.100000000000001" customHeight="1">
      <c r="A12" s="90"/>
      <c r="B12" s="90"/>
      <c r="C12" s="111"/>
      <c r="D12" s="111"/>
      <c r="E12" s="111"/>
      <c r="F12" s="111"/>
      <c r="G12" s="111"/>
      <c r="H12" s="111"/>
    </row>
    <row r="13" spans="1:8" ht="20.100000000000001" customHeight="1">
      <c r="A13" s="90"/>
      <c r="B13" s="90"/>
      <c r="C13" s="111"/>
      <c r="D13" s="111"/>
      <c r="E13" s="111"/>
      <c r="F13" s="111"/>
      <c r="G13" s="111"/>
      <c r="H13" s="111"/>
    </row>
    <row r="15" spans="1:8" ht="75.95" customHeight="1">
      <c r="C15" s="11"/>
      <c r="D15" s="11"/>
      <c r="E15" s="11"/>
      <c r="F15" s="11"/>
      <c r="G15" s="11"/>
      <c r="H15" s="11"/>
    </row>
  </sheetData>
  <mergeCells count="5">
    <mergeCell ref="A2:H2"/>
    <mergeCell ref="G3:H3"/>
    <mergeCell ref="C4:H4"/>
    <mergeCell ref="A4:A5"/>
    <mergeCell ref="B4:B5"/>
  </mergeCells>
  <phoneticPr fontId="71" type="noConversion"/>
  <pageMargins left="1.47" right="0.70866141732283505"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O17"/>
  <sheetViews>
    <sheetView workbookViewId="0">
      <selection activeCell="F8" sqref="F8"/>
    </sheetView>
  </sheetViews>
  <sheetFormatPr defaultColWidth="9" defaultRowHeight="13.5"/>
  <cols>
    <col min="1" max="1" width="9" style="11"/>
    <col min="2" max="2" width="12.75" style="11" customWidth="1"/>
    <col min="3" max="3" width="9.125" style="11" customWidth="1"/>
    <col min="4" max="4" width="10.5" style="11" customWidth="1"/>
    <col min="5" max="5" width="12.75" style="11" customWidth="1"/>
    <col min="6" max="6" width="11.625" style="11" customWidth="1"/>
    <col min="7" max="8" width="10.5" style="11" customWidth="1"/>
    <col min="9" max="10" width="12.75" style="11" customWidth="1"/>
    <col min="11" max="11" width="11.125" style="11" customWidth="1"/>
    <col min="12" max="12" width="12" style="11" customWidth="1"/>
    <col min="13" max="13" width="11.625" style="11" customWidth="1"/>
    <col min="14" max="14" width="9.625" style="11" customWidth="1"/>
    <col min="15" max="15" width="9.125" style="11" customWidth="1"/>
    <col min="16" max="16384" width="9" style="11"/>
  </cols>
  <sheetData>
    <row r="1" spans="1:15" ht="25.5">
      <c r="A1" s="79" t="s">
        <v>64</v>
      </c>
      <c r="B1" s="80"/>
      <c r="C1" s="80"/>
      <c r="D1" s="80"/>
      <c r="E1" s="80"/>
      <c r="F1" s="80"/>
      <c r="G1" s="80"/>
      <c r="H1" s="80"/>
      <c r="I1" s="80"/>
      <c r="J1" s="80"/>
      <c r="K1" s="80"/>
      <c r="L1" s="80"/>
      <c r="M1" s="71"/>
      <c r="N1" s="71"/>
      <c r="O1" s="71"/>
    </row>
    <row r="2" spans="1:15" ht="20.25">
      <c r="A2" s="153" t="s">
        <v>65</v>
      </c>
      <c r="B2" s="153"/>
      <c r="C2" s="153"/>
      <c r="D2" s="153"/>
      <c r="E2" s="153"/>
      <c r="F2" s="153"/>
      <c r="G2" s="153"/>
      <c r="H2" s="153"/>
      <c r="I2" s="153"/>
      <c r="J2" s="153"/>
      <c r="K2" s="153"/>
      <c r="L2" s="153"/>
      <c r="M2" s="153"/>
      <c r="N2" s="153"/>
      <c r="O2" s="153"/>
    </row>
    <row r="3" spans="1:15" ht="14.25">
      <c r="A3" s="81"/>
      <c r="B3" s="81"/>
      <c r="C3" s="81"/>
      <c r="D3" s="81"/>
      <c r="E3" s="81"/>
      <c r="F3" s="81"/>
      <c r="G3" s="81"/>
      <c r="H3" s="81"/>
      <c r="I3" s="81"/>
      <c r="J3" s="81"/>
      <c r="K3" s="81"/>
      <c r="L3" s="81"/>
      <c r="M3" s="81"/>
      <c r="N3" s="154" t="s">
        <v>31</v>
      </c>
      <c r="O3" s="154"/>
    </row>
    <row r="4" spans="1:15" s="48" customFormat="1">
      <c r="A4" s="149" t="s">
        <v>51</v>
      </c>
      <c r="B4" s="149" t="s">
        <v>52</v>
      </c>
      <c r="C4" s="149" t="s">
        <v>66</v>
      </c>
      <c r="D4" s="149" t="s">
        <v>67</v>
      </c>
      <c r="E4" s="149" t="s">
        <v>61</v>
      </c>
      <c r="F4" s="149" t="s">
        <v>68</v>
      </c>
      <c r="G4" s="149" t="s">
        <v>69</v>
      </c>
      <c r="H4" s="149" t="s">
        <v>70</v>
      </c>
      <c r="I4" s="149" t="s">
        <v>71</v>
      </c>
      <c r="J4" s="91" t="s">
        <v>53</v>
      </c>
      <c r="K4" s="91"/>
      <c r="L4" s="91"/>
      <c r="M4" s="91"/>
      <c r="N4" s="91"/>
      <c r="O4" s="91"/>
    </row>
    <row r="5" spans="1:15" s="48" customFormat="1" ht="43.15" customHeight="1">
      <c r="A5" s="156"/>
      <c r="B5" s="156"/>
      <c r="C5" s="156"/>
      <c r="D5" s="156"/>
      <c r="E5" s="156"/>
      <c r="F5" s="156"/>
      <c r="G5" s="156"/>
      <c r="H5" s="156"/>
      <c r="I5" s="156"/>
      <c r="J5" s="149" t="s">
        <v>61</v>
      </c>
      <c r="K5" s="149" t="s">
        <v>55</v>
      </c>
      <c r="L5" s="149" t="s">
        <v>56</v>
      </c>
      <c r="M5" s="149" t="s">
        <v>57</v>
      </c>
      <c r="N5" s="151" t="s">
        <v>58</v>
      </c>
      <c r="O5" s="149" t="s">
        <v>59</v>
      </c>
    </row>
    <row r="6" spans="1:15" s="48" customFormat="1">
      <c r="A6" s="150"/>
      <c r="B6" s="150"/>
      <c r="C6" s="150"/>
      <c r="D6" s="150"/>
      <c r="E6" s="150"/>
      <c r="F6" s="150"/>
      <c r="G6" s="150"/>
      <c r="H6" s="150"/>
      <c r="I6" s="150"/>
      <c r="J6" s="150"/>
      <c r="K6" s="150"/>
      <c r="L6" s="150"/>
      <c r="M6" s="150"/>
      <c r="N6" s="152"/>
      <c r="O6" s="150"/>
    </row>
    <row r="7" spans="1:15" s="48" customFormat="1" ht="20.100000000000001" customHeight="1">
      <c r="A7" s="82" t="s">
        <v>60</v>
      </c>
      <c r="B7" s="82" t="s">
        <v>60</v>
      </c>
      <c r="C7" s="82" t="s">
        <v>60</v>
      </c>
      <c r="D7" s="82" t="s">
        <v>60</v>
      </c>
      <c r="E7" s="82">
        <v>1</v>
      </c>
      <c r="F7" s="82">
        <v>2</v>
      </c>
      <c r="G7" s="82">
        <v>3</v>
      </c>
      <c r="H7" s="82">
        <v>4</v>
      </c>
      <c r="I7" s="82">
        <v>5</v>
      </c>
      <c r="J7" s="82">
        <v>6</v>
      </c>
      <c r="K7" s="82">
        <v>7</v>
      </c>
      <c r="L7" s="82">
        <v>8</v>
      </c>
      <c r="M7" s="82">
        <v>9</v>
      </c>
      <c r="N7" s="82">
        <v>10</v>
      </c>
      <c r="O7" s="82">
        <v>11</v>
      </c>
    </row>
    <row r="8" spans="1:15" s="48" customFormat="1" ht="30" customHeight="1">
      <c r="A8" s="83" t="s">
        <v>62</v>
      </c>
      <c r="B8" s="83" t="s">
        <v>63</v>
      </c>
      <c r="C8" s="84">
        <v>2050701</v>
      </c>
      <c r="D8" s="84" t="s">
        <v>72</v>
      </c>
      <c r="E8" s="85">
        <f>SUM(F8:I8)</f>
        <v>1858.92</v>
      </c>
      <c r="F8" s="85">
        <v>1116.83</v>
      </c>
      <c r="G8" s="85">
        <v>21.4</v>
      </c>
      <c r="H8" s="85">
        <v>114.8</v>
      </c>
      <c r="I8" s="85">
        <v>605.89</v>
      </c>
      <c r="J8" s="85">
        <f>K8+L8+M8+N8+O8</f>
        <v>1858.92</v>
      </c>
      <c r="K8" s="92">
        <v>1355.97</v>
      </c>
      <c r="L8" s="92">
        <v>340</v>
      </c>
      <c r="M8" s="93">
        <v>0</v>
      </c>
      <c r="N8" s="93">
        <v>162.94999999999999</v>
      </c>
      <c r="O8" s="93">
        <v>0</v>
      </c>
    </row>
    <row r="9" spans="1:15" ht="30" customHeight="1">
      <c r="A9" s="86"/>
      <c r="B9" s="86"/>
      <c r="C9" s="87"/>
      <c r="D9" s="87"/>
      <c r="E9" s="88"/>
      <c r="F9" s="88"/>
      <c r="G9" s="88"/>
      <c r="H9" s="88"/>
      <c r="I9" s="88"/>
      <c r="J9" s="88"/>
      <c r="K9" s="88"/>
      <c r="L9" s="89"/>
      <c r="M9" s="90"/>
      <c r="N9" s="90"/>
      <c r="O9" s="90"/>
    </row>
    <row r="10" spans="1:15" ht="20.100000000000001" customHeight="1">
      <c r="A10" s="89"/>
      <c r="B10" s="89"/>
      <c r="C10" s="89"/>
      <c r="D10" s="89"/>
      <c r="E10" s="89"/>
      <c r="F10" s="89"/>
      <c r="G10" s="89"/>
      <c r="H10" s="89"/>
      <c r="I10" s="89"/>
      <c r="J10" s="89"/>
      <c r="K10" s="89"/>
      <c r="L10" s="89"/>
      <c r="M10" s="90"/>
      <c r="N10" s="90"/>
      <c r="O10" s="90"/>
    </row>
    <row r="11" spans="1:15" ht="20.100000000000001" customHeight="1">
      <c r="A11" s="90"/>
      <c r="B11" s="90"/>
      <c r="C11" s="90"/>
      <c r="D11" s="90"/>
      <c r="E11" s="90"/>
      <c r="F11" s="90"/>
      <c r="G11" s="90"/>
      <c r="H11" s="90"/>
      <c r="I11" s="90"/>
      <c r="J11" s="90"/>
      <c r="K11" s="90"/>
      <c r="L11" s="90"/>
      <c r="M11" s="90"/>
      <c r="N11" s="90"/>
      <c r="O11" s="90"/>
    </row>
    <row r="12" spans="1:15" ht="20.100000000000001" customHeight="1">
      <c r="A12" s="90"/>
      <c r="B12" s="90"/>
      <c r="C12" s="90"/>
      <c r="D12" s="90"/>
      <c r="E12" s="90"/>
      <c r="F12" s="90"/>
      <c r="G12" s="90"/>
      <c r="H12" s="90"/>
      <c r="I12" s="90"/>
      <c r="J12" s="90"/>
      <c r="K12" s="90"/>
      <c r="L12" s="90"/>
      <c r="M12" s="90"/>
      <c r="N12" s="90"/>
      <c r="O12" s="90"/>
    </row>
    <row r="13" spans="1:15" ht="20.100000000000001" customHeight="1">
      <c r="A13" s="90"/>
      <c r="B13" s="90"/>
      <c r="C13" s="90"/>
      <c r="D13" s="90"/>
      <c r="E13" s="90"/>
      <c r="F13" s="90"/>
      <c r="G13" s="90"/>
      <c r="H13" s="90"/>
      <c r="I13" s="90"/>
      <c r="J13" s="90"/>
      <c r="K13" s="90"/>
      <c r="L13" s="90"/>
      <c r="M13" s="90"/>
      <c r="N13" s="90"/>
      <c r="O13" s="90"/>
    </row>
    <row r="14" spans="1:15" ht="20.100000000000001" customHeight="1">
      <c r="A14" s="90"/>
      <c r="B14" s="90"/>
      <c r="C14" s="90"/>
      <c r="D14" s="90"/>
      <c r="E14" s="90"/>
      <c r="F14" s="90"/>
      <c r="G14" s="90"/>
      <c r="H14" s="90"/>
      <c r="I14" s="90"/>
      <c r="J14" s="90"/>
      <c r="K14" s="90"/>
      <c r="L14" s="90"/>
      <c r="M14" s="90"/>
      <c r="N14" s="90"/>
      <c r="O14" s="90"/>
    </row>
    <row r="15" spans="1:15" ht="20.100000000000001" customHeight="1">
      <c r="A15" s="90"/>
      <c r="B15" s="90"/>
      <c r="C15" s="90"/>
      <c r="D15" s="90"/>
      <c r="E15" s="90"/>
      <c r="F15" s="90"/>
      <c r="G15" s="90"/>
      <c r="H15" s="90"/>
      <c r="I15" s="90"/>
      <c r="J15" s="90"/>
      <c r="K15" s="90"/>
      <c r="L15" s="90"/>
      <c r="M15" s="90"/>
      <c r="N15" s="90"/>
      <c r="O15" s="90"/>
    </row>
    <row r="16" spans="1:15" ht="20.100000000000001" customHeight="1">
      <c r="A16" s="90"/>
      <c r="B16" s="90"/>
      <c r="C16" s="90"/>
      <c r="D16" s="90"/>
      <c r="E16" s="90"/>
      <c r="F16" s="90"/>
      <c r="G16" s="90"/>
      <c r="H16" s="90"/>
      <c r="I16" s="90"/>
      <c r="J16" s="90"/>
      <c r="K16" s="90"/>
      <c r="L16" s="90"/>
      <c r="M16" s="90"/>
      <c r="N16" s="90"/>
      <c r="O16" s="90"/>
    </row>
    <row r="17" spans="1:15" ht="64.900000000000006" customHeight="1">
      <c r="A17" s="155" t="s">
        <v>73</v>
      </c>
      <c r="B17" s="155"/>
      <c r="C17" s="155"/>
      <c r="D17" s="155"/>
      <c r="E17" s="155"/>
      <c r="F17" s="155"/>
      <c r="G17" s="155"/>
      <c r="H17" s="155"/>
      <c r="I17" s="155"/>
      <c r="J17" s="155"/>
      <c r="K17" s="155"/>
      <c r="L17" s="155"/>
      <c r="M17" s="155"/>
      <c r="N17" s="155"/>
      <c r="O17" s="155"/>
    </row>
  </sheetData>
  <mergeCells count="18">
    <mergeCell ref="A17:O17"/>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 ref="A2:O2"/>
    <mergeCell ref="N3:O3"/>
  </mergeCells>
  <phoneticPr fontId="71" type="noConversion"/>
  <pageMargins left="0.70866141732283505" right="0.70866141732283505" top="0.74803149606299202" bottom="0.74803149606299202" header="0.31496062992126" footer="0.31496062992126"/>
  <pageSetup paperSize="9" scale="8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D13"/>
  <sheetViews>
    <sheetView workbookViewId="0">
      <selection activeCell="D7" sqref="D7:D8"/>
    </sheetView>
  </sheetViews>
  <sheetFormatPr defaultColWidth="9" defaultRowHeight="13.5"/>
  <cols>
    <col min="1" max="2" width="23.625" style="11" customWidth="1"/>
    <col min="3" max="4" width="25" style="11" customWidth="1"/>
    <col min="5" max="16384" width="9" style="11"/>
  </cols>
  <sheetData>
    <row r="1" spans="1:4">
      <c r="A1" s="71" t="s">
        <v>74</v>
      </c>
      <c r="B1" s="71"/>
      <c r="C1" s="71"/>
      <c r="D1" s="71"/>
    </row>
    <row r="2" spans="1:4" ht="20.25">
      <c r="A2" s="157" t="s">
        <v>75</v>
      </c>
      <c r="B2" s="157"/>
      <c r="C2" s="157"/>
      <c r="D2" s="157"/>
    </row>
    <row r="3" spans="1:4">
      <c r="A3" s="72"/>
      <c r="B3" s="72"/>
      <c r="C3" s="72"/>
      <c r="D3" s="73" t="s">
        <v>31</v>
      </c>
    </row>
    <row r="4" spans="1:4" s="48" customFormat="1" ht="20.100000000000001" customHeight="1">
      <c r="A4" s="74" t="s">
        <v>32</v>
      </c>
      <c r="B4" s="74"/>
      <c r="C4" s="158" t="s">
        <v>33</v>
      </c>
      <c r="D4" s="158"/>
    </row>
    <row r="5" spans="1:4" s="70" customFormat="1" ht="20.100000000000001" customHeight="1">
      <c r="A5" s="75" t="s">
        <v>34</v>
      </c>
      <c r="B5" s="16" t="s">
        <v>35</v>
      </c>
      <c r="C5" s="75" t="s">
        <v>36</v>
      </c>
      <c r="D5" s="16" t="s">
        <v>35</v>
      </c>
    </row>
    <row r="6" spans="1:4" s="48" customFormat="1" ht="20.100000000000001" customHeight="1">
      <c r="A6" s="76" t="s">
        <v>37</v>
      </c>
      <c r="B6" s="58">
        <v>1355.97</v>
      </c>
      <c r="C6" s="76" t="s">
        <v>38</v>
      </c>
      <c r="D6" s="58">
        <f>D7+D8+D9</f>
        <v>1231.97</v>
      </c>
    </row>
    <row r="7" spans="1:4" s="48" customFormat="1" ht="20.100000000000001" customHeight="1">
      <c r="A7" s="76" t="s">
        <v>39</v>
      </c>
      <c r="B7" s="58">
        <v>340</v>
      </c>
      <c r="C7" s="76" t="s">
        <v>76</v>
      </c>
      <c r="D7" s="58">
        <f>1077.47+34.24</f>
        <v>1111.71</v>
      </c>
    </row>
    <row r="8" spans="1:4" s="48" customFormat="1" ht="20.100000000000001" customHeight="1">
      <c r="A8" s="76"/>
      <c r="B8" s="58"/>
      <c r="C8" s="76" t="s">
        <v>77</v>
      </c>
      <c r="D8" s="58">
        <f>4.6+16.8</f>
        <v>21.4</v>
      </c>
    </row>
    <row r="9" spans="1:4" s="48" customFormat="1" ht="20.100000000000001" customHeight="1">
      <c r="A9" s="76"/>
      <c r="B9" s="58"/>
      <c r="C9" s="76" t="s">
        <v>78</v>
      </c>
      <c r="D9" s="58">
        <f>98.86</f>
        <v>98.86</v>
      </c>
    </row>
    <row r="10" spans="1:4" s="48" customFormat="1" ht="20.100000000000001" customHeight="1">
      <c r="A10" s="76"/>
      <c r="B10" s="58"/>
      <c r="C10" s="76" t="s">
        <v>46</v>
      </c>
      <c r="D10" s="58">
        <f>124+340</f>
        <v>464</v>
      </c>
    </row>
    <row r="11" spans="1:4" s="48" customFormat="1" ht="20.100000000000001" customHeight="1">
      <c r="A11" s="76"/>
      <c r="B11" s="58"/>
      <c r="C11" s="76"/>
      <c r="D11" s="76"/>
    </row>
    <row r="12" spans="1:4" s="48" customFormat="1" ht="20.100000000000001" customHeight="1">
      <c r="A12" s="76"/>
      <c r="B12" s="58"/>
      <c r="C12" s="76"/>
      <c r="D12" s="76"/>
    </row>
    <row r="13" spans="1:4" s="48" customFormat="1" ht="20.100000000000001" customHeight="1">
      <c r="A13" s="77" t="s">
        <v>47</v>
      </c>
      <c r="B13" s="78">
        <f>B6+B7</f>
        <v>1695.97</v>
      </c>
      <c r="C13" s="77" t="s">
        <v>48</v>
      </c>
      <c r="D13" s="78">
        <f>D6+D10</f>
        <v>1695.97</v>
      </c>
    </row>
  </sheetData>
  <mergeCells count="2">
    <mergeCell ref="A2:D2"/>
    <mergeCell ref="C4:D4"/>
  </mergeCells>
  <phoneticPr fontId="71" type="noConversion"/>
  <pageMargins left="2.0499999999999998" right="0.70866141732283505" top="0.74803149606299202" bottom="0.74803149606299202" header="0.31496062992126" footer="0.31496062992126"/>
  <pageSetup paperSize="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E21"/>
  <sheetViews>
    <sheetView workbookViewId="0">
      <selection activeCell="B11" sqref="B11"/>
    </sheetView>
  </sheetViews>
  <sheetFormatPr defaultColWidth="9" defaultRowHeight="13.5"/>
  <cols>
    <col min="1" max="1" width="18.875" style="4" customWidth="1"/>
    <col min="2" max="2" width="14" style="4" customWidth="1"/>
    <col min="3" max="3" width="13.625" style="4" customWidth="1"/>
    <col min="4" max="4" width="14.125" style="4" customWidth="1"/>
    <col min="5" max="5" width="15.875" style="4" customWidth="1"/>
    <col min="6" max="16384" width="9" style="4"/>
  </cols>
  <sheetData>
    <row r="1" spans="1:5">
      <c r="A1" s="49" t="s">
        <v>79</v>
      </c>
      <c r="B1" s="49"/>
      <c r="C1" s="49"/>
      <c r="D1" s="50"/>
      <c r="E1" s="50"/>
    </row>
    <row r="2" spans="1:5" ht="20.25">
      <c r="A2" s="159" t="s">
        <v>80</v>
      </c>
      <c r="B2" s="159"/>
      <c r="C2" s="159"/>
      <c r="D2" s="159"/>
      <c r="E2" s="159"/>
    </row>
    <row r="3" spans="1:5">
      <c r="A3" s="51"/>
      <c r="B3" s="51"/>
      <c r="C3" s="51"/>
      <c r="D3" s="51"/>
      <c r="E3" s="52" t="s">
        <v>31</v>
      </c>
    </row>
    <row r="4" spans="1:5" s="47" customFormat="1" ht="20.100000000000001" customHeight="1">
      <c r="A4" s="162" t="s">
        <v>66</v>
      </c>
      <c r="B4" s="162" t="s">
        <v>67</v>
      </c>
      <c r="C4" s="162" t="s">
        <v>61</v>
      </c>
      <c r="D4" s="160" t="s">
        <v>81</v>
      </c>
      <c r="E4" s="160"/>
    </row>
    <row r="5" spans="1:5" s="47" customFormat="1" ht="20.100000000000001" customHeight="1">
      <c r="A5" s="162"/>
      <c r="B5" s="162"/>
      <c r="C5" s="162"/>
      <c r="D5" s="126" t="s">
        <v>82</v>
      </c>
      <c r="E5" s="53" t="s">
        <v>71</v>
      </c>
    </row>
    <row r="6" spans="1:5" s="47" customFormat="1" ht="20.100000000000001" customHeight="1">
      <c r="A6" s="54" t="s">
        <v>60</v>
      </c>
      <c r="B6" s="54" t="s">
        <v>60</v>
      </c>
      <c r="C6" s="54">
        <v>1</v>
      </c>
      <c r="D6" s="55">
        <v>2</v>
      </c>
      <c r="E6" s="55">
        <v>3</v>
      </c>
    </row>
    <row r="7" spans="1:5" s="47" customFormat="1" ht="20.100000000000001" customHeight="1">
      <c r="A7" s="65">
        <v>2050701</v>
      </c>
      <c r="B7" s="66" t="s">
        <v>72</v>
      </c>
      <c r="C7" s="58">
        <v>1355.97</v>
      </c>
      <c r="D7" s="59">
        <v>1231.97</v>
      </c>
      <c r="E7" s="59">
        <f>124</f>
        <v>124</v>
      </c>
    </row>
    <row r="8" spans="1:5" s="47" customFormat="1" ht="20.100000000000001" customHeight="1">
      <c r="A8" s="65"/>
      <c r="B8" s="66"/>
      <c r="C8" s="58"/>
      <c r="D8" s="59"/>
      <c r="E8" s="59"/>
    </row>
    <row r="9" spans="1:5" s="47" customFormat="1" ht="20.100000000000001" customHeight="1">
      <c r="A9" s="67"/>
      <c r="B9" s="67"/>
      <c r="C9" s="58">
        <f t="shared" ref="C9" si="0">D9+E9</f>
        <v>0</v>
      </c>
      <c r="D9" s="68"/>
      <c r="E9" s="68"/>
    </row>
    <row r="10" spans="1:5" s="47" customFormat="1" ht="20.100000000000001" customHeight="1">
      <c r="A10" s="63"/>
      <c r="B10" s="63"/>
      <c r="C10" s="63"/>
      <c r="D10" s="62"/>
      <c r="E10" s="62"/>
    </row>
    <row r="11" spans="1:5" s="47" customFormat="1" ht="20.100000000000001" customHeight="1">
      <c r="A11" s="63"/>
      <c r="B11" s="63"/>
      <c r="C11" s="63"/>
      <c r="D11" s="62"/>
      <c r="E11" s="62"/>
    </row>
    <row r="12" spans="1:5" s="47" customFormat="1" ht="20.100000000000001" customHeight="1">
      <c r="A12" s="63"/>
      <c r="B12" s="63"/>
      <c r="C12" s="63"/>
      <c r="D12" s="62"/>
      <c r="E12" s="62"/>
    </row>
    <row r="13" spans="1:5" s="47" customFormat="1" ht="20.100000000000001" customHeight="1">
      <c r="A13" s="62"/>
      <c r="B13" s="62"/>
      <c r="C13" s="62"/>
      <c r="D13" s="62"/>
      <c r="E13" s="62"/>
    </row>
    <row r="14" spans="1:5" s="47" customFormat="1" ht="20.100000000000001" customHeight="1">
      <c r="A14" s="62"/>
      <c r="B14" s="62"/>
      <c r="C14" s="62"/>
      <c r="D14" s="62"/>
      <c r="E14" s="62"/>
    </row>
    <row r="15" spans="1:5" s="47" customFormat="1" ht="20.100000000000001" customHeight="1">
      <c r="A15" s="62"/>
      <c r="B15" s="62"/>
      <c r="C15" s="62"/>
      <c r="D15" s="62"/>
      <c r="E15" s="62"/>
    </row>
    <row r="16" spans="1:5" s="47" customFormat="1" ht="20.100000000000001" customHeight="1">
      <c r="A16" s="62"/>
      <c r="B16" s="62"/>
      <c r="C16" s="62"/>
      <c r="D16" s="62"/>
      <c r="E16" s="62"/>
    </row>
    <row r="17" spans="1:5" s="47" customFormat="1" ht="20.100000000000001" customHeight="1">
      <c r="A17" s="62"/>
      <c r="B17" s="62"/>
      <c r="C17" s="62"/>
      <c r="D17" s="62"/>
      <c r="E17" s="62"/>
    </row>
    <row r="18" spans="1:5" s="47" customFormat="1" ht="20.100000000000001" customHeight="1">
      <c r="A18" s="62"/>
      <c r="B18" s="62"/>
      <c r="C18" s="62"/>
      <c r="D18" s="62"/>
      <c r="E18" s="62"/>
    </row>
    <row r="19" spans="1:5" s="47" customFormat="1" ht="20.100000000000001" customHeight="1">
      <c r="A19" s="62"/>
      <c r="B19" s="62"/>
      <c r="C19" s="62"/>
      <c r="D19" s="62"/>
      <c r="E19" s="62"/>
    </row>
    <row r="20" spans="1:5" s="47" customFormat="1" ht="20.100000000000001" customHeight="1">
      <c r="A20" s="62" t="s">
        <v>61</v>
      </c>
      <c r="B20" s="62"/>
      <c r="C20" s="69">
        <f>C7+C8+C9</f>
        <v>1355.97</v>
      </c>
      <c r="D20" s="69">
        <f t="shared" ref="D20:E20" si="1">D7+D8+D9</f>
        <v>1231.97</v>
      </c>
      <c r="E20" s="69">
        <f t="shared" si="1"/>
        <v>124</v>
      </c>
    </row>
    <row r="21" spans="1:5" s="47" customFormat="1">
      <c r="A21" s="161" t="s">
        <v>83</v>
      </c>
      <c r="B21" s="161"/>
      <c r="C21" s="161"/>
      <c r="D21" s="161"/>
      <c r="E21" s="161"/>
    </row>
  </sheetData>
  <mergeCells count="6">
    <mergeCell ref="A2:E2"/>
    <mergeCell ref="D4:E4"/>
    <mergeCell ref="A21:E21"/>
    <mergeCell ref="A4:A5"/>
    <mergeCell ref="B4:B5"/>
    <mergeCell ref="C4:C5"/>
  </mergeCells>
  <phoneticPr fontId="71" type="noConversion"/>
  <pageMargins left="1.73" right="0.70866141732283505" top="0.74803149606299202" bottom="0.74803149606299202" header="0.31496062992126" footer="0.31496062992126"/>
  <pageSetup paperSize="9"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E23"/>
  <sheetViews>
    <sheetView workbookViewId="0">
      <selection activeCell="H17" sqref="H17"/>
    </sheetView>
  </sheetViews>
  <sheetFormatPr defaultColWidth="9" defaultRowHeight="13.5"/>
  <cols>
    <col min="1" max="1" width="15.75" style="4" customWidth="1"/>
    <col min="2" max="2" width="23.625" style="4" customWidth="1"/>
    <col min="3" max="5" width="15.25" style="4" customWidth="1"/>
    <col min="6" max="16384" width="9" style="4"/>
  </cols>
  <sheetData>
    <row r="1" spans="1:5" ht="24.6" customHeight="1">
      <c r="A1" s="49" t="s">
        <v>84</v>
      </c>
      <c r="B1" s="49"/>
      <c r="C1" s="49"/>
      <c r="D1" s="50"/>
      <c r="E1" s="50"/>
    </row>
    <row r="2" spans="1:5" ht="26.45" customHeight="1">
      <c r="A2" s="159" t="s">
        <v>85</v>
      </c>
      <c r="B2" s="159"/>
      <c r="C2" s="159"/>
      <c r="D2" s="159"/>
      <c r="E2" s="159"/>
    </row>
    <row r="3" spans="1:5">
      <c r="A3" s="51"/>
      <c r="B3" s="51"/>
      <c r="C3" s="51"/>
      <c r="D3" s="51"/>
      <c r="E3" s="52" t="s">
        <v>31</v>
      </c>
    </row>
    <row r="4" spans="1:5" s="47" customFormat="1" ht="20.100000000000001" customHeight="1">
      <c r="A4" s="162" t="s">
        <v>66</v>
      </c>
      <c r="B4" s="162" t="s">
        <v>67</v>
      </c>
      <c r="C4" s="162" t="s">
        <v>61</v>
      </c>
      <c r="D4" s="160" t="s">
        <v>81</v>
      </c>
      <c r="E4" s="160"/>
    </row>
    <row r="5" spans="1:5" s="47" customFormat="1" ht="20.100000000000001" customHeight="1">
      <c r="A5" s="162"/>
      <c r="B5" s="162"/>
      <c r="C5" s="162"/>
      <c r="D5" s="126" t="s">
        <v>82</v>
      </c>
      <c r="E5" s="53" t="s">
        <v>71</v>
      </c>
    </row>
    <row r="6" spans="1:5" s="47" customFormat="1" ht="20.100000000000001" customHeight="1">
      <c r="A6" s="54" t="s">
        <v>60</v>
      </c>
      <c r="B6" s="54" t="s">
        <v>60</v>
      </c>
      <c r="C6" s="54">
        <v>1</v>
      </c>
      <c r="D6" s="55">
        <v>2</v>
      </c>
      <c r="E6" s="55">
        <v>3</v>
      </c>
    </row>
    <row r="7" spans="1:5" s="48" customFormat="1" ht="38.1" customHeight="1">
      <c r="A7" s="56" t="s">
        <v>86</v>
      </c>
      <c r="B7" s="57" t="s">
        <v>87</v>
      </c>
      <c r="C7" s="58">
        <v>340</v>
      </c>
      <c r="D7" s="59">
        <v>0</v>
      </c>
      <c r="E7" s="58">
        <v>340</v>
      </c>
    </row>
    <row r="8" spans="1:5" s="47" customFormat="1" ht="20.100000000000001" customHeight="1">
      <c r="A8" s="60"/>
      <c r="B8" s="61"/>
      <c r="C8" s="61"/>
      <c r="D8" s="62"/>
      <c r="E8" s="62"/>
    </row>
    <row r="9" spans="1:5" s="47" customFormat="1" ht="20.100000000000001" customHeight="1">
      <c r="A9" s="63"/>
      <c r="B9" s="63"/>
      <c r="C9" s="63"/>
      <c r="D9" s="62"/>
      <c r="E9" s="62"/>
    </row>
    <row r="10" spans="1:5" s="47" customFormat="1" ht="20.100000000000001" customHeight="1">
      <c r="A10" s="63"/>
      <c r="B10" s="63"/>
      <c r="C10" s="63"/>
      <c r="D10" s="62"/>
      <c r="E10" s="62"/>
    </row>
    <row r="11" spans="1:5" s="47" customFormat="1" ht="20.100000000000001" customHeight="1">
      <c r="A11" s="63"/>
      <c r="B11" s="63"/>
      <c r="C11" s="63"/>
      <c r="D11" s="62"/>
      <c r="E11" s="62"/>
    </row>
    <row r="12" spans="1:5" s="47" customFormat="1" ht="20.100000000000001" customHeight="1">
      <c r="A12" s="63"/>
      <c r="B12" s="63"/>
      <c r="C12" s="63"/>
      <c r="D12" s="62"/>
      <c r="E12" s="62"/>
    </row>
    <row r="13" spans="1:5" s="47" customFormat="1" ht="20.100000000000001" customHeight="1">
      <c r="A13" s="63"/>
      <c r="B13" s="63"/>
      <c r="C13" s="63"/>
      <c r="D13" s="62"/>
      <c r="E13" s="62"/>
    </row>
    <row r="14" spans="1:5" s="47" customFormat="1" ht="20.100000000000001" customHeight="1">
      <c r="A14" s="62"/>
      <c r="B14" s="62"/>
      <c r="C14" s="62"/>
      <c r="D14" s="62"/>
      <c r="E14" s="62"/>
    </row>
    <row r="15" spans="1:5" s="47" customFormat="1" ht="20.100000000000001" customHeight="1">
      <c r="A15" s="62"/>
      <c r="B15" s="62"/>
      <c r="C15" s="62"/>
      <c r="D15" s="62"/>
      <c r="E15" s="62"/>
    </row>
    <row r="16" spans="1:5" s="47" customFormat="1" ht="20.100000000000001" customHeight="1">
      <c r="A16" s="62"/>
      <c r="B16" s="62"/>
      <c r="C16" s="62"/>
      <c r="D16" s="62"/>
      <c r="E16" s="62"/>
    </row>
    <row r="17" spans="1:5" s="47" customFormat="1" ht="20.100000000000001" customHeight="1">
      <c r="A17" s="62"/>
      <c r="B17" s="62"/>
      <c r="C17" s="62"/>
      <c r="D17" s="62"/>
      <c r="E17" s="62"/>
    </row>
    <row r="18" spans="1:5" s="47" customFormat="1" ht="20.100000000000001" customHeight="1">
      <c r="A18" s="62"/>
      <c r="B18" s="62"/>
      <c r="C18" s="62"/>
      <c r="D18" s="62"/>
      <c r="E18" s="62"/>
    </row>
    <row r="19" spans="1:5" s="47" customFormat="1" ht="20.100000000000001" customHeight="1">
      <c r="A19" s="62"/>
      <c r="B19" s="62"/>
      <c r="C19" s="62"/>
      <c r="D19" s="62"/>
      <c r="E19" s="62"/>
    </row>
    <row r="20" spans="1:5" s="47" customFormat="1" ht="20.100000000000001" customHeight="1">
      <c r="A20" s="62"/>
      <c r="B20" s="62"/>
      <c r="C20" s="62"/>
      <c r="D20" s="62"/>
      <c r="E20" s="62"/>
    </row>
    <row r="21" spans="1:5" s="47" customFormat="1" ht="20.100000000000001" customHeight="1">
      <c r="A21" s="62"/>
      <c r="B21" s="62"/>
      <c r="C21" s="62"/>
      <c r="D21" s="62"/>
      <c r="E21" s="62"/>
    </row>
    <row r="22" spans="1:5" s="47" customFormat="1" ht="18.600000000000001" customHeight="1">
      <c r="A22" s="163" t="s">
        <v>88</v>
      </c>
      <c r="B22" s="163"/>
      <c r="C22" s="163"/>
      <c r="D22" s="163"/>
      <c r="E22" s="64"/>
    </row>
    <row r="23" spans="1:5" s="47" customFormat="1" ht="18.600000000000001" customHeight="1">
      <c r="A23" s="164" t="s">
        <v>89</v>
      </c>
      <c r="B23" s="164"/>
      <c r="C23" s="164"/>
      <c r="D23" s="164"/>
      <c r="E23" s="64"/>
    </row>
  </sheetData>
  <mergeCells count="7">
    <mergeCell ref="A2:E2"/>
    <mergeCell ref="D4:E4"/>
    <mergeCell ref="A22:D22"/>
    <mergeCell ref="A23:D23"/>
    <mergeCell ref="A4:A5"/>
    <mergeCell ref="B4:B5"/>
    <mergeCell ref="C4:C5"/>
  </mergeCells>
  <phoneticPr fontId="71" type="noConversion"/>
  <pageMargins left="2.74" right="0.70866141732283505" top="0.74803149606299202" bottom="0.74803149606299202" header="0.31496062992126" footer="0.31496062992126"/>
  <pageSetup paperSize="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C15"/>
  <sheetViews>
    <sheetView workbookViewId="0">
      <selection activeCell="D11" sqref="D11"/>
    </sheetView>
  </sheetViews>
  <sheetFormatPr defaultColWidth="9" defaultRowHeight="13.5"/>
  <cols>
    <col min="1" max="1" width="17.125" style="11" customWidth="1"/>
    <col min="2" max="2" width="36.25" style="11" customWidth="1"/>
    <col min="3" max="3" width="15" style="11" customWidth="1"/>
    <col min="4" max="16384" width="9" style="11"/>
  </cols>
  <sheetData>
    <row r="1" spans="1:3" ht="23.45" customHeight="1">
      <c r="A1" s="36" t="s">
        <v>90</v>
      </c>
      <c r="B1" s="37"/>
      <c r="C1" s="37"/>
    </row>
    <row r="2" spans="1:3" ht="37.15" customHeight="1">
      <c r="A2" s="165" t="s">
        <v>342</v>
      </c>
      <c r="B2" s="165"/>
      <c r="C2" s="165"/>
    </row>
    <row r="3" spans="1:3" s="35" customFormat="1" ht="18" customHeight="1">
      <c r="A3" s="38"/>
      <c r="B3" s="39"/>
      <c r="C3" s="40" t="s">
        <v>31</v>
      </c>
    </row>
    <row r="4" spans="1:3" ht="31.5" customHeight="1">
      <c r="A4" s="41" t="s">
        <v>66</v>
      </c>
      <c r="B4" s="42" t="s">
        <v>67</v>
      </c>
      <c r="C4" s="43" t="s">
        <v>35</v>
      </c>
    </row>
    <row r="5" spans="1:3" ht="20.100000000000001" customHeight="1">
      <c r="A5" s="166" t="s">
        <v>91</v>
      </c>
      <c r="B5" s="167" t="s">
        <v>92</v>
      </c>
      <c r="C5" s="44">
        <f>C6+C7+C8+C11</f>
        <v>1695.9700000000003</v>
      </c>
    </row>
    <row r="6" spans="1:3" ht="20.100000000000001" customHeight="1">
      <c r="A6" s="45" t="s">
        <v>93</v>
      </c>
      <c r="B6" s="46" t="s">
        <v>94</v>
      </c>
      <c r="C6" s="44">
        <f>1077.47+34.24</f>
        <v>1111.71</v>
      </c>
    </row>
    <row r="7" spans="1:3" ht="20.100000000000001" customHeight="1">
      <c r="A7" s="45" t="s">
        <v>95</v>
      </c>
      <c r="B7" s="46" t="s">
        <v>96</v>
      </c>
      <c r="C7" s="44">
        <f>90.36+43.5</f>
        <v>133.86000000000001</v>
      </c>
    </row>
    <row r="8" spans="1:3" ht="20.100000000000001" customHeight="1">
      <c r="A8" s="45" t="s">
        <v>97</v>
      </c>
      <c r="B8" s="46" t="s">
        <v>98</v>
      </c>
      <c r="C8" s="44">
        <f>4.6+16.8+40.5</f>
        <v>61.9</v>
      </c>
    </row>
    <row r="9" spans="1:3" ht="20.100000000000001" customHeight="1">
      <c r="A9" s="45" t="s">
        <v>99</v>
      </c>
      <c r="B9" s="46" t="s">
        <v>100</v>
      </c>
      <c r="C9" s="44">
        <v>0</v>
      </c>
    </row>
    <row r="10" spans="1:3" ht="20.100000000000001" customHeight="1">
      <c r="A10" s="45" t="s">
        <v>101</v>
      </c>
      <c r="B10" s="46" t="s">
        <v>102</v>
      </c>
      <c r="C10" s="44">
        <v>0</v>
      </c>
    </row>
    <row r="11" spans="1:3" ht="20.100000000000001" customHeight="1">
      <c r="A11" s="45" t="s">
        <v>103</v>
      </c>
      <c r="B11" s="46" t="s">
        <v>104</v>
      </c>
      <c r="C11" s="44">
        <f>340+8.5+40</f>
        <v>388.5</v>
      </c>
    </row>
    <row r="12" spans="1:3" ht="20.100000000000001" customHeight="1">
      <c r="A12" s="45" t="s">
        <v>105</v>
      </c>
      <c r="B12" s="46" t="s">
        <v>106</v>
      </c>
      <c r="C12" s="44">
        <v>0</v>
      </c>
    </row>
    <row r="13" spans="1:3" ht="20.100000000000001" customHeight="1">
      <c r="A13" s="45" t="s">
        <v>107</v>
      </c>
      <c r="B13" s="46" t="s">
        <v>108</v>
      </c>
      <c r="C13" s="44">
        <v>0</v>
      </c>
    </row>
    <row r="14" spans="1:3" ht="20.100000000000001" customHeight="1">
      <c r="A14" s="45" t="s">
        <v>109</v>
      </c>
      <c r="B14" s="46" t="s">
        <v>110</v>
      </c>
      <c r="C14" s="44">
        <v>0</v>
      </c>
    </row>
    <row r="15" spans="1:3" ht="20.100000000000001" customHeight="1">
      <c r="A15" s="45" t="s">
        <v>111</v>
      </c>
      <c r="B15" s="46" t="s">
        <v>112</v>
      </c>
      <c r="C15" s="44">
        <v>0</v>
      </c>
    </row>
  </sheetData>
  <mergeCells count="2">
    <mergeCell ref="A2:C2"/>
    <mergeCell ref="A5:B5"/>
  </mergeCells>
  <phoneticPr fontId="71" type="noConversion"/>
  <pageMargins left="0.9" right="0.70866141732283505" top="0.74803149606299202" bottom="0.74803149606299202" header="0.31496062992126" footer="0.31496062992126"/>
  <pageSetup paperSize="9"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C111"/>
  <sheetViews>
    <sheetView workbookViewId="0">
      <selection activeCell="B21" sqref="B20:B21"/>
    </sheetView>
  </sheetViews>
  <sheetFormatPr defaultColWidth="9" defaultRowHeight="13.5"/>
  <cols>
    <col min="1" max="1" width="22.125" style="11" customWidth="1"/>
    <col min="2" max="2" width="48.75" style="11" customWidth="1"/>
    <col min="3" max="3" width="28.75" style="20" customWidth="1"/>
    <col min="4" max="16384" width="9" style="11"/>
  </cols>
  <sheetData>
    <row r="1" spans="1:3" ht="25.9" customHeight="1">
      <c r="A1" s="21" t="s">
        <v>113</v>
      </c>
      <c r="B1" s="22"/>
      <c r="C1" s="23"/>
    </row>
    <row r="2" spans="1:3" ht="33.75" customHeight="1">
      <c r="A2" s="168" t="s">
        <v>445</v>
      </c>
      <c r="B2" s="168"/>
      <c r="C2" s="168"/>
    </row>
    <row r="3" spans="1:3" ht="21" customHeight="1">
      <c r="A3" s="24"/>
      <c r="B3" s="169" t="s">
        <v>31</v>
      </c>
      <c r="C3" s="169"/>
    </row>
    <row r="4" spans="1:3" ht="27.95" customHeight="1">
      <c r="A4" s="25" t="s">
        <v>114</v>
      </c>
      <c r="B4" s="26" t="s">
        <v>67</v>
      </c>
      <c r="C4" s="27" t="s">
        <v>35</v>
      </c>
    </row>
    <row r="5" spans="1:3" ht="20.100000000000001" customHeight="1">
      <c r="A5" s="170" t="s">
        <v>91</v>
      </c>
      <c r="B5" s="170" t="s">
        <v>92</v>
      </c>
      <c r="C5" s="127">
        <f>C6+C20+C48+C78</f>
        <v>1695.97</v>
      </c>
    </row>
    <row r="6" spans="1:3" s="19" customFormat="1" ht="20.100000000000001" customHeight="1">
      <c r="A6" s="28" t="s">
        <v>93</v>
      </c>
      <c r="B6" s="28" t="s">
        <v>94</v>
      </c>
      <c r="C6" s="29">
        <f>SUM(C7:C19)</f>
        <v>1111.71</v>
      </c>
    </row>
    <row r="7" spans="1:3" ht="20.100000000000001" customHeight="1">
      <c r="A7" s="30" t="s">
        <v>115</v>
      </c>
      <c r="B7" s="30" t="s">
        <v>116</v>
      </c>
      <c r="C7" s="29">
        <v>322.97000000000003</v>
      </c>
    </row>
    <row r="8" spans="1:3" ht="20.100000000000001" customHeight="1">
      <c r="A8" s="30" t="s">
        <v>117</v>
      </c>
      <c r="B8" s="30" t="s">
        <v>118</v>
      </c>
      <c r="C8" s="29">
        <v>48.36</v>
      </c>
    </row>
    <row r="9" spans="1:3" ht="20.100000000000001" customHeight="1">
      <c r="A9" s="30" t="s">
        <v>119</v>
      </c>
      <c r="B9" s="30" t="s">
        <v>120</v>
      </c>
      <c r="C9" s="29">
        <v>0</v>
      </c>
    </row>
    <row r="10" spans="1:3" ht="20.100000000000001" customHeight="1">
      <c r="A10" s="30" t="s">
        <v>121</v>
      </c>
      <c r="B10" s="30" t="s">
        <v>122</v>
      </c>
      <c r="C10" s="29">
        <v>0</v>
      </c>
    </row>
    <row r="11" spans="1:3" ht="20.100000000000001" customHeight="1">
      <c r="A11" s="30" t="s">
        <v>123</v>
      </c>
      <c r="B11" s="30" t="s">
        <v>124</v>
      </c>
      <c r="C11" s="29">
        <v>216.53</v>
      </c>
    </row>
    <row r="12" spans="1:3" ht="20.100000000000001" customHeight="1">
      <c r="A12" s="30" t="s">
        <v>125</v>
      </c>
      <c r="B12" s="30" t="s">
        <v>126</v>
      </c>
      <c r="C12" s="29">
        <v>94.06</v>
      </c>
    </row>
    <row r="13" spans="1:3" ht="20.100000000000001" customHeight="1">
      <c r="A13" s="30" t="s">
        <v>127</v>
      </c>
      <c r="B13" s="30" t="s">
        <v>128</v>
      </c>
      <c r="C13" s="29">
        <v>0</v>
      </c>
    </row>
    <row r="14" spans="1:3" ht="20.100000000000001" customHeight="1">
      <c r="A14" s="30" t="s">
        <v>129</v>
      </c>
      <c r="B14" s="30" t="s">
        <v>130</v>
      </c>
      <c r="C14" s="29">
        <v>35.270000000000003</v>
      </c>
    </row>
    <row r="15" spans="1:3" ht="18.75" customHeight="1">
      <c r="A15" s="30" t="s">
        <v>131</v>
      </c>
      <c r="B15" s="30" t="s">
        <v>132</v>
      </c>
      <c r="C15" s="29">
        <v>0</v>
      </c>
    </row>
    <row r="16" spans="1:3" ht="18.75" customHeight="1">
      <c r="A16" s="30" t="s">
        <v>133</v>
      </c>
      <c r="B16" s="30" t="s">
        <v>134</v>
      </c>
      <c r="C16" s="29">
        <f>2.94+29.39+1.18+2.94+9.41</f>
        <v>45.86</v>
      </c>
    </row>
    <row r="17" spans="1:3" ht="18.75" customHeight="1">
      <c r="A17" s="30" t="s">
        <v>135</v>
      </c>
      <c r="B17" s="30" t="s">
        <v>136</v>
      </c>
      <c r="C17" s="29">
        <v>99.91</v>
      </c>
    </row>
    <row r="18" spans="1:3" ht="18.75" customHeight="1">
      <c r="A18" s="30" t="s">
        <v>137</v>
      </c>
      <c r="B18" s="30" t="s">
        <v>138</v>
      </c>
      <c r="C18" s="29">
        <v>0</v>
      </c>
    </row>
    <row r="19" spans="1:3" ht="18.75" customHeight="1">
      <c r="A19" s="30" t="s">
        <v>139</v>
      </c>
      <c r="B19" s="30" t="s">
        <v>140</v>
      </c>
      <c r="C19" s="29">
        <f>214.51+27.24+7</f>
        <v>248.75</v>
      </c>
    </row>
    <row r="20" spans="1:3" s="19" customFormat="1" ht="18.75" customHeight="1">
      <c r="A20" s="28" t="s">
        <v>95</v>
      </c>
      <c r="B20" s="28" t="s">
        <v>96</v>
      </c>
      <c r="C20" s="29">
        <f>SUM(C21:C47)</f>
        <v>150.66</v>
      </c>
    </row>
    <row r="21" spans="1:3" ht="18.75" customHeight="1">
      <c r="A21" s="30" t="s">
        <v>141</v>
      </c>
      <c r="B21" s="30" t="s">
        <v>142</v>
      </c>
      <c r="C21" s="29">
        <f>2+3+1.5</f>
        <v>6.5</v>
      </c>
    </row>
    <row r="22" spans="1:3" ht="18.75" customHeight="1">
      <c r="A22" s="30" t="s">
        <v>143</v>
      </c>
      <c r="B22" s="30" t="s">
        <v>144</v>
      </c>
      <c r="C22" s="29">
        <v>0.5</v>
      </c>
    </row>
    <row r="23" spans="1:3" ht="18.75" customHeight="1">
      <c r="A23" s="30" t="s">
        <v>145</v>
      </c>
      <c r="B23" s="30" t="s">
        <v>146</v>
      </c>
      <c r="C23" s="29">
        <v>0</v>
      </c>
    </row>
    <row r="24" spans="1:3" ht="18.75" customHeight="1">
      <c r="A24" s="30" t="s">
        <v>147</v>
      </c>
      <c r="B24" s="31" t="s">
        <v>148</v>
      </c>
      <c r="C24" s="29">
        <v>0</v>
      </c>
    </row>
    <row r="25" spans="1:3" ht="18.75" customHeight="1">
      <c r="A25" s="30" t="s">
        <v>149</v>
      </c>
      <c r="B25" s="30" t="s">
        <v>150</v>
      </c>
      <c r="C25" s="29">
        <v>5</v>
      </c>
    </row>
    <row r="26" spans="1:3" ht="18.75" customHeight="1">
      <c r="A26" s="30" t="s">
        <v>151</v>
      </c>
      <c r="B26" s="30" t="s">
        <v>152</v>
      </c>
      <c r="C26" s="29">
        <v>6.82</v>
      </c>
    </row>
    <row r="27" spans="1:3" ht="18.75" customHeight="1">
      <c r="A27" s="30" t="s">
        <v>153</v>
      </c>
      <c r="B27" s="30" t="s">
        <v>154</v>
      </c>
      <c r="C27" s="29">
        <f>2+11+15</f>
        <v>28</v>
      </c>
    </row>
    <row r="28" spans="1:3" ht="18.75" customHeight="1">
      <c r="A28" s="30" t="s">
        <v>155</v>
      </c>
      <c r="B28" s="30" t="s">
        <v>156</v>
      </c>
      <c r="C28" s="29">
        <v>0</v>
      </c>
    </row>
    <row r="29" spans="1:3" ht="18.75" customHeight="1">
      <c r="A29" s="30" t="s">
        <v>157</v>
      </c>
      <c r="B29" s="30" t="s">
        <v>158</v>
      </c>
      <c r="C29" s="29">
        <f>5.5+4</f>
        <v>9.5</v>
      </c>
    </row>
    <row r="30" spans="1:3" ht="18.75" customHeight="1">
      <c r="A30" s="30" t="s">
        <v>159</v>
      </c>
      <c r="B30" s="30" t="s">
        <v>160</v>
      </c>
      <c r="C30" s="29">
        <f>2+3.5</f>
        <v>5.5</v>
      </c>
    </row>
    <row r="31" spans="1:3" ht="18.75" customHeight="1">
      <c r="A31" s="30" t="s">
        <v>161</v>
      </c>
      <c r="B31" s="30" t="s">
        <v>162</v>
      </c>
      <c r="C31" s="29">
        <v>0</v>
      </c>
    </row>
    <row r="32" spans="1:3" ht="18.75" customHeight="1">
      <c r="A32" s="30" t="s">
        <v>163</v>
      </c>
      <c r="B32" s="30" t="s">
        <v>164</v>
      </c>
      <c r="C32" s="29">
        <f>8.5+3</f>
        <v>11.5</v>
      </c>
    </row>
    <row r="33" spans="1:3" ht="18.75" customHeight="1">
      <c r="A33" s="30" t="s">
        <v>165</v>
      </c>
      <c r="B33" s="30" t="s">
        <v>166</v>
      </c>
      <c r="C33" s="29">
        <v>0</v>
      </c>
    </row>
    <row r="34" spans="1:3" ht="18.75" customHeight="1">
      <c r="A34" s="30" t="s">
        <v>167</v>
      </c>
      <c r="B34" s="30" t="s">
        <v>168</v>
      </c>
      <c r="C34" s="29">
        <v>0</v>
      </c>
    </row>
    <row r="35" spans="1:3" ht="18.75" customHeight="1">
      <c r="A35" s="30" t="s">
        <v>169</v>
      </c>
      <c r="B35" s="30" t="s">
        <v>170</v>
      </c>
      <c r="C35" s="29">
        <v>0</v>
      </c>
    </row>
    <row r="36" spans="1:3" ht="18.75" customHeight="1">
      <c r="A36" s="30" t="s">
        <v>171</v>
      </c>
      <c r="B36" s="30" t="s">
        <v>172</v>
      </c>
      <c r="C36" s="29">
        <v>0</v>
      </c>
    </row>
    <row r="37" spans="1:3" ht="18.75" customHeight="1">
      <c r="A37" s="30" t="s">
        <v>173</v>
      </c>
      <c r="B37" s="30" t="s">
        <v>174</v>
      </c>
      <c r="C37" s="29">
        <v>1</v>
      </c>
    </row>
    <row r="38" spans="1:3" ht="18.75" customHeight="1">
      <c r="A38" s="30" t="s">
        <v>175</v>
      </c>
      <c r="B38" s="30" t="s">
        <v>176</v>
      </c>
      <c r="C38" s="29">
        <v>0</v>
      </c>
    </row>
    <row r="39" spans="1:3" ht="18.75" customHeight="1">
      <c r="A39" s="30" t="s">
        <v>177</v>
      </c>
      <c r="B39" s="30" t="s">
        <v>178</v>
      </c>
      <c r="C39" s="29">
        <v>0</v>
      </c>
    </row>
    <row r="40" spans="1:3" ht="18.75" customHeight="1">
      <c r="A40" s="30" t="s">
        <v>179</v>
      </c>
      <c r="B40" s="30" t="s">
        <v>180</v>
      </c>
      <c r="C40" s="29">
        <f>6+5</f>
        <v>11</v>
      </c>
    </row>
    <row r="41" spans="1:3" ht="18.75" customHeight="1">
      <c r="A41" s="30" t="s">
        <v>181</v>
      </c>
      <c r="B41" s="30" t="s">
        <v>182</v>
      </c>
      <c r="C41" s="29">
        <v>0</v>
      </c>
    </row>
    <row r="42" spans="1:3" ht="18.75" customHeight="1">
      <c r="A42" s="30" t="s">
        <v>183</v>
      </c>
      <c r="B42" s="30" t="s">
        <v>184</v>
      </c>
      <c r="C42" s="29">
        <v>11.76</v>
      </c>
    </row>
    <row r="43" spans="1:3" ht="18.75" customHeight="1">
      <c r="A43" s="30" t="s">
        <v>185</v>
      </c>
      <c r="B43" s="30" t="s">
        <v>186</v>
      </c>
      <c r="C43" s="29">
        <v>0</v>
      </c>
    </row>
    <row r="44" spans="1:3" ht="18.75" customHeight="1">
      <c r="A44" s="30" t="s">
        <v>187</v>
      </c>
      <c r="B44" s="30" t="s">
        <v>188</v>
      </c>
      <c r="C44" s="29">
        <v>0</v>
      </c>
    </row>
    <row r="45" spans="1:3" ht="18.75" customHeight="1">
      <c r="A45" s="30" t="s">
        <v>189</v>
      </c>
      <c r="B45" s="30" t="s">
        <v>190</v>
      </c>
      <c r="C45" s="29">
        <v>0</v>
      </c>
    </row>
    <row r="46" spans="1:3" ht="18.75" customHeight="1">
      <c r="A46" s="30" t="s">
        <v>191</v>
      </c>
      <c r="B46" s="30" t="s">
        <v>192</v>
      </c>
      <c r="C46" s="29">
        <v>0</v>
      </c>
    </row>
    <row r="47" spans="1:3" ht="18.75" customHeight="1">
      <c r="A47" s="30" t="s">
        <v>193</v>
      </c>
      <c r="B47" s="30" t="s">
        <v>194</v>
      </c>
      <c r="C47" s="29">
        <f>6.48+2.8+12.5+16.8+15</f>
        <v>53.58</v>
      </c>
    </row>
    <row r="48" spans="1:3" s="19" customFormat="1" ht="18.75" customHeight="1">
      <c r="A48" s="28" t="s">
        <v>97</v>
      </c>
      <c r="B48" s="28" t="s">
        <v>98</v>
      </c>
      <c r="C48" s="29">
        <f>C53+C56+C59</f>
        <v>45.1</v>
      </c>
    </row>
    <row r="49" spans="1:3" ht="18.75" customHeight="1">
      <c r="A49" s="30" t="s">
        <v>195</v>
      </c>
      <c r="B49" s="30" t="s">
        <v>196</v>
      </c>
      <c r="C49" s="29">
        <v>0</v>
      </c>
    </row>
    <row r="50" spans="1:3" ht="18.75" customHeight="1">
      <c r="A50" s="30" t="s">
        <v>197</v>
      </c>
      <c r="B50" s="30" t="s">
        <v>198</v>
      </c>
      <c r="C50" s="29">
        <v>0</v>
      </c>
    </row>
    <row r="51" spans="1:3" ht="18.75" customHeight="1">
      <c r="A51" s="30" t="s">
        <v>199</v>
      </c>
      <c r="B51" s="30" t="s">
        <v>200</v>
      </c>
      <c r="C51" s="29">
        <v>0</v>
      </c>
    </row>
    <row r="52" spans="1:3" ht="18.75" customHeight="1">
      <c r="A52" s="30" t="s">
        <v>201</v>
      </c>
      <c r="B52" s="30" t="s">
        <v>202</v>
      </c>
      <c r="C52" s="29">
        <v>0</v>
      </c>
    </row>
    <row r="53" spans="1:3" ht="18.75" customHeight="1">
      <c r="A53" s="30" t="s">
        <v>203</v>
      </c>
      <c r="B53" s="30" t="s">
        <v>204</v>
      </c>
      <c r="C53" s="29">
        <v>0.9</v>
      </c>
    </row>
    <row r="54" spans="1:3" ht="18.75" customHeight="1">
      <c r="A54" s="30" t="s">
        <v>205</v>
      </c>
      <c r="B54" s="30" t="s">
        <v>206</v>
      </c>
      <c r="C54" s="29">
        <v>0</v>
      </c>
    </row>
    <row r="55" spans="1:3" ht="18.75" customHeight="1">
      <c r="A55" s="30" t="s">
        <v>207</v>
      </c>
      <c r="B55" s="30" t="s">
        <v>208</v>
      </c>
      <c r="C55" s="29">
        <v>0</v>
      </c>
    </row>
    <row r="56" spans="1:3" ht="18.75" customHeight="1">
      <c r="A56" s="30" t="s">
        <v>209</v>
      </c>
      <c r="B56" s="30" t="s">
        <v>210</v>
      </c>
      <c r="C56" s="29">
        <f>2.1+40.5</f>
        <v>42.6</v>
      </c>
    </row>
    <row r="57" spans="1:3" ht="18.75" customHeight="1">
      <c r="A57" s="30" t="s">
        <v>211</v>
      </c>
      <c r="B57" s="30" t="s">
        <v>212</v>
      </c>
      <c r="C57" s="29">
        <v>0</v>
      </c>
    </row>
    <row r="58" spans="1:3" ht="18.75" customHeight="1">
      <c r="A58" s="30" t="s">
        <v>213</v>
      </c>
      <c r="B58" s="30" t="s">
        <v>214</v>
      </c>
      <c r="C58" s="29">
        <v>0</v>
      </c>
    </row>
    <row r="59" spans="1:3" ht="18.75" customHeight="1">
      <c r="A59" s="30" t="s">
        <v>215</v>
      </c>
      <c r="B59" s="30" t="s">
        <v>216</v>
      </c>
      <c r="C59" s="29">
        <v>1.6</v>
      </c>
    </row>
    <row r="60" spans="1:3" s="19" customFormat="1" ht="18.75" customHeight="1">
      <c r="A60" s="28" t="s">
        <v>99</v>
      </c>
      <c r="B60" s="28" t="s">
        <v>100</v>
      </c>
      <c r="C60" s="29">
        <v>0</v>
      </c>
    </row>
    <row r="61" spans="1:3" ht="18.75" customHeight="1">
      <c r="A61" s="30" t="s">
        <v>217</v>
      </c>
      <c r="B61" s="30" t="s">
        <v>218</v>
      </c>
      <c r="C61" s="32"/>
    </row>
    <row r="62" spans="1:3" ht="18.75" customHeight="1">
      <c r="A62" s="30" t="s">
        <v>219</v>
      </c>
      <c r="B62" s="30" t="s">
        <v>220</v>
      </c>
      <c r="C62" s="32"/>
    </row>
    <row r="63" spans="1:3" ht="18.75" customHeight="1">
      <c r="A63" s="30" t="s">
        <v>221</v>
      </c>
      <c r="B63" s="30" t="s">
        <v>222</v>
      </c>
      <c r="C63" s="32"/>
    </row>
    <row r="64" spans="1:3" ht="18.75" customHeight="1">
      <c r="A64" s="30" t="s">
        <v>223</v>
      </c>
      <c r="B64" s="30" t="s">
        <v>224</v>
      </c>
      <c r="C64" s="32"/>
    </row>
    <row r="65" spans="1:3" s="19" customFormat="1" ht="18.75" customHeight="1">
      <c r="A65" s="28" t="s">
        <v>101</v>
      </c>
      <c r="B65" s="28" t="s">
        <v>102</v>
      </c>
      <c r="C65" s="29">
        <v>0</v>
      </c>
    </row>
    <row r="66" spans="1:3" ht="18.75" customHeight="1">
      <c r="A66" s="30" t="s">
        <v>225</v>
      </c>
      <c r="B66" s="30" t="s">
        <v>226</v>
      </c>
      <c r="C66" s="32"/>
    </row>
    <row r="67" spans="1:3" ht="18.75" customHeight="1">
      <c r="A67" s="30" t="s">
        <v>227</v>
      </c>
      <c r="B67" s="30" t="s">
        <v>228</v>
      </c>
      <c r="C67" s="32"/>
    </row>
    <row r="68" spans="1:3" ht="18.75" customHeight="1">
      <c r="A68" s="30" t="s">
        <v>229</v>
      </c>
      <c r="B68" s="30" t="s">
        <v>230</v>
      </c>
      <c r="C68" s="32"/>
    </row>
    <row r="69" spans="1:3" ht="18.75" customHeight="1">
      <c r="A69" s="30" t="s">
        <v>231</v>
      </c>
      <c r="B69" s="30" t="s">
        <v>232</v>
      </c>
      <c r="C69" s="32"/>
    </row>
    <row r="70" spans="1:3" ht="18.75" customHeight="1">
      <c r="A70" s="30" t="s">
        <v>233</v>
      </c>
      <c r="B70" s="30" t="s">
        <v>234</v>
      </c>
      <c r="C70" s="32"/>
    </row>
    <row r="71" spans="1:3" ht="18.75" customHeight="1">
      <c r="A71" s="30" t="s">
        <v>235</v>
      </c>
      <c r="B71" s="30" t="s">
        <v>236</v>
      </c>
      <c r="C71" s="32"/>
    </row>
    <row r="72" spans="1:3" ht="18.75" customHeight="1">
      <c r="A72" s="30" t="s">
        <v>237</v>
      </c>
      <c r="B72" s="30" t="s">
        <v>238</v>
      </c>
      <c r="C72" s="32"/>
    </row>
    <row r="73" spans="1:3" ht="18.75" customHeight="1">
      <c r="A73" s="30" t="s">
        <v>239</v>
      </c>
      <c r="B73" s="30" t="s">
        <v>240</v>
      </c>
      <c r="C73" s="32"/>
    </row>
    <row r="74" spans="1:3" ht="18.75" customHeight="1">
      <c r="A74" s="30" t="s">
        <v>241</v>
      </c>
      <c r="B74" s="30" t="s">
        <v>242</v>
      </c>
      <c r="C74" s="32"/>
    </row>
    <row r="75" spans="1:3" ht="18.75" customHeight="1">
      <c r="A75" s="30" t="s">
        <v>243</v>
      </c>
      <c r="B75" s="30" t="s">
        <v>244</v>
      </c>
      <c r="C75" s="32"/>
    </row>
    <row r="76" spans="1:3" ht="18.75" customHeight="1">
      <c r="A76" s="30" t="s">
        <v>245</v>
      </c>
      <c r="B76" s="30" t="s">
        <v>246</v>
      </c>
      <c r="C76" s="32"/>
    </row>
    <row r="77" spans="1:3" ht="18.75" customHeight="1">
      <c r="A77" s="30" t="s">
        <v>247</v>
      </c>
      <c r="B77" s="30" t="s">
        <v>248</v>
      </c>
      <c r="C77" s="32"/>
    </row>
    <row r="78" spans="1:3" s="19" customFormat="1" ht="18.75" customHeight="1">
      <c r="A78" s="28" t="s">
        <v>103</v>
      </c>
      <c r="B78" s="28" t="s">
        <v>104</v>
      </c>
      <c r="C78" s="29">
        <f>C94+C83</f>
        <v>388.5</v>
      </c>
    </row>
    <row r="79" spans="1:3" ht="18.75" customHeight="1">
      <c r="A79" s="30" t="s">
        <v>249</v>
      </c>
      <c r="B79" s="30" t="s">
        <v>226</v>
      </c>
      <c r="C79" s="29">
        <v>0</v>
      </c>
    </row>
    <row r="80" spans="1:3" ht="18.75" customHeight="1">
      <c r="A80" s="30" t="s">
        <v>250</v>
      </c>
      <c r="B80" s="30" t="s">
        <v>228</v>
      </c>
      <c r="C80" s="29">
        <v>0</v>
      </c>
    </row>
    <row r="81" spans="1:3" ht="18.75" customHeight="1">
      <c r="A81" s="30" t="s">
        <v>251</v>
      </c>
      <c r="B81" s="30" t="s">
        <v>230</v>
      </c>
      <c r="C81" s="29">
        <v>0</v>
      </c>
    </row>
    <row r="82" spans="1:3" ht="18.75" customHeight="1">
      <c r="A82" s="30" t="s">
        <v>252</v>
      </c>
      <c r="B82" s="30" t="s">
        <v>232</v>
      </c>
      <c r="C82" s="29">
        <v>0</v>
      </c>
    </row>
    <row r="83" spans="1:3" ht="18.75" customHeight="1">
      <c r="A83" s="30" t="s">
        <v>253</v>
      </c>
      <c r="B83" s="30" t="s">
        <v>234</v>
      </c>
      <c r="C83" s="29">
        <f>340</f>
        <v>340</v>
      </c>
    </row>
    <row r="84" spans="1:3" ht="18.75" customHeight="1">
      <c r="A84" s="30" t="s">
        <v>254</v>
      </c>
      <c r="B84" s="30" t="s">
        <v>236</v>
      </c>
      <c r="C84" s="29">
        <v>0</v>
      </c>
    </row>
    <row r="85" spans="1:3" ht="18.75" customHeight="1">
      <c r="A85" s="30" t="s">
        <v>255</v>
      </c>
      <c r="B85" s="30" t="s">
        <v>238</v>
      </c>
      <c r="C85" s="29">
        <v>0</v>
      </c>
    </row>
    <row r="86" spans="1:3" ht="18.75" customHeight="1">
      <c r="A86" s="30" t="s">
        <v>256</v>
      </c>
      <c r="B86" s="30" t="s">
        <v>257</v>
      </c>
      <c r="C86" s="29">
        <v>0</v>
      </c>
    </row>
    <row r="87" spans="1:3" ht="18.75" customHeight="1">
      <c r="A87" s="30" t="s">
        <v>258</v>
      </c>
      <c r="B87" s="30" t="s">
        <v>259</v>
      </c>
      <c r="C87" s="29">
        <v>0</v>
      </c>
    </row>
    <row r="88" spans="1:3" ht="18.75" customHeight="1">
      <c r="A88" s="30" t="s">
        <v>260</v>
      </c>
      <c r="B88" s="30" t="s">
        <v>261</v>
      </c>
      <c r="C88" s="29">
        <v>0</v>
      </c>
    </row>
    <row r="89" spans="1:3" ht="18.75" customHeight="1">
      <c r="A89" s="30" t="s">
        <v>262</v>
      </c>
      <c r="B89" s="30" t="s">
        <v>263</v>
      </c>
      <c r="C89" s="29">
        <v>0</v>
      </c>
    </row>
    <row r="90" spans="1:3" ht="18.75" customHeight="1">
      <c r="A90" s="30" t="s">
        <v>264</v>
      </c>
      <c r="B90" s="30" t="s">
        <v>240</v>
      </c>
      <c r="C90" s="29">
        <v>0</v>
      </c>
    </row>
    <row r="91" spans="1:3" ht="18.75" customHeight="1">
      <c r="A91" s="30" t="s">
        <v>265</v>
      </c>
      <c r="B91" s="30" t="s">
        <v>242</v>
      </c>
      <c r="C91" s="29">
        <v>0</v>
      </c>
    </row>
    <row r="92" spans="1:3" ht="18.75" customHeight="1">
      <c r="A92" s="30" t="s">
        <v>266</v>
      </c>
      <c r="B92" s="30" t="s">
        <v>244</v>
      </c>
      <c r="C92" s="29">
        <v>0</v>
      </c>
    </row>
    <row r="93" spans="1:3" ht="18.75" customHeight="1">
      <c r="A93" s="30" t="s">
        <v>267</v>
      </c>
      <c r="B93" s="30" t="s">
        <v>246</v>
      </c>
      <c r="C93" s="29">
        <v>0</v>
      </c>
    </row>
    <row r="94" spans="1:3" ht="18.75" customHeight="1">
      <c r="A94" s="30" t="s">
        <v>268</v>
      </c>
      <c r="B94" s="30" t="s">
        <v>269</v>
      </c>
      <c r="C94" s="29">
        <f>40+8.5</f>
        <v>48.5</v>
      </c>
    </row>
    <row r="95" spans="1:3" s="19" customFormat="1" ht="18.75" customHeight="1">
      <c r="A95" s="28" t="s">
        <v>105</v>
      </c>
      <c r="B95" s="28" t="s">
        <v>106</v>
      </c>
      <c r="C95" s="33">
        <v>0</v>
      </c>
    </row>
    <row r="96" spans="1:3" ht="18.75" customHeight="1">
      <c r="A96" s="30" t="s">
        <v>270</v>
      </c>
      <c r="B96" s="30" t="s">
        <v>271</v>
      </c>
      <c r="C96" s="34"/>
    </row>
    <row r="97" spans="1:3" ht="18.75" customHeight="1">
      <c r="A97" s="30" t="s">
        <v>272</v>
      </c>
      <c r="B97" s="30" t="s">
        <v>273</v>
      </c>
      <c r="C97" s="34"/>
    </row>
    <row r="98" spans="1:3" s="19" customFormat="1" ht="18.75" customHeight="1">
      <c r="A98" s="28" t="s">
        <v>107</v>
      </c>
      <c r="B98" s="28" t="s">
        <v>108</v>
      </c>
      <c r="C98" s="33">
        <v>0</v>
      </c>
    </row>
    <row r="99" spans="1:3" ht="18.75" customHeight="1">
      <c r="A99" s="30" t="s">
        <v>274</v>
      </c>
      <c r="B99" s="30" t="s">
        <v>271</v>
      </c>
      <c r="C99" s="34"/>
    </row>
    <row r="100" spans="1:3" ht="18.75" customHeight="1">
      <c r="A100" s="30" t="s">
        <v>275</v>
      </c>
      <c r="B100" s="30" t="s">
        <v>276</v>
      </c>
      <c r="C100" s="34"/>
    </row>
    <row r="101" spans="1:3" ht="18.75" customHeight="1">
      <c r="A101" s="30" t="s">
        <v>277</v>
      </c>
      <c r="B101" s="30" t="s">
        <v>278</v>
      </c>
      <c r="C101" s="34"/>
    </row>
    <row r="102" spans="1:3" ht="18.75" customHeight="1">
      <c r="A102" s="30" t="s">
        <v>279</v>
      </c>
      <c r="B102" s="30" t="s">
        <v>280</v>
      </c>
      <c r="C102" s="34"/>
    </row>
    <row r="103" spans="1:3" ht="18.75" customHeight="1">
      <c r="A103" s="30" t="s">
        <v>281</v>
      </c>
      <c r="B103" s="30" t="s">
        <v>273</v>
      </c>
      <c r="C103" s="34"/>
    </row>
    <row r="104" spans="1:3" s="19" customFormat="1" ht="18.75" customHeight="1">
      <c r="A104" s="28" t="s">
        <v>109</v>
      </c>
      <c r="B104" s="28" t="s">
        <v>110</v>
      </c>
      <c r="C104" s="33">
        <v>0</v>
      </c>
    </row>
    <row r="105" spans="1:3" ht="18.75" customHeight="1">
      <c r="A105" s="30" t="s">
        <v>282</v>
      </c>
      <c r="B105" s="30" t="s">
        <v>283</v>
      </c>
      <c r="C105" s="34"/>
    </row>
    <row r="106" spans="1:3" ht="18.75" customHeight="1">
      <c r="A106" s="30" t="s">
        <v>284</v>
      </c>
      <c r="B106" s="30" t="s">
        <v>285</v>
      </c>
      <c r="C106" s="34"/>
    </row>
    <row r="107" spans="1:3" s="19" customFormat="1" ht="18.75" customHeight="1">
      <c r="A107" s="28" t="s">
        <v>111</v>
      </c>
      <c r="B107" s="28" t="s">
        <v>112</v>
      </c>
      <c r="C107" s="33">
        <v>0</v>
      </c>
    </row>
    <row r="108" spans="1:3" ht="18.75" customHeight="1">
      <c r="A108" s="30" t="s">
        <v>286</v>
      </c>
      <c r="B108" s="30" t="s">
        <v>287</v>
      </c>
      <c r="C108" s="34"/>
    </row>
    <row r="109" spans="1:3" ht="18.75" customHeight="1">
      <c r="A109" s="30" t="s">
        <v>288</v>
      </c>
      <c r="B109" s="30" t="s">
        <v>289</v>
      </c>
      <c r="C109" s="34"/>
    </row>
    <row r="110" spans="1:3" ht="18.75" customHeight="1">
      <c r="A110" s="30" t="s">
        <v>290</v>
      </c>
      <c r="B110" s="30" t="s">
        <v>291</v>
      </c>
      <c r="C110" s="34"/>
    </row>
    <row r="111" spans="1:3" ht="18.75" customHeight="1">
      <c r="A111" s="30" t="s">
        <v>292</v>
      </c>
      <c r="B111" s="30" t="s">
        <v>112</v>
      </c>
      <c r="C111" s="34"/>
    </row>
  </sheetData>
  <mergeCells count="3">
    <mergeCell ref="A2:C2"/>
    <mergeCell ref="B3:C3"/>
    <mergeCell ref="A5:B5"/>
  </mergeCells>
  <phoneticPr fontId="71" type="noConversion"/>
  <pageMargins left="1.5" right="0.70866141732283505" top="0.74803149606299202" bottom="0.74803149606299202" header="0.31496062992126" footer="0.31496062992126"/>
  <pageSetup paperSize="9" scale="6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封面</vt: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c:creator>
  <cp:lastModifiedBy>Administrator</cp:lastModifiedBy>
  <cp:lastPrinted>2020-06-24T07:35:20Z</cp:lastPrinted>
  <dcterms:created xsi:type="dcterms:W3CDTF">2018-02-02T01:00:00Z</dcterms:created>
  <dcterms:modified xsi:type="dcterms:W3CDTF">2020-06-24T07:36:54Z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